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ереписка\Модерн здр 2018\Проекты\Цифровой контур\Сбор по показ 2\Ушло в МО\"/>
    </mc:Choice>
  </mc:AlternateContent>
  <xr:revisionPtr revIDLastSave="0" documentId="10_ncr:8100000_{0139AB04-F53A-4077-9958-06B653942DCF}" xr6:coauthVersionLast="34" xr6:coauthVersionMax="34" xr10:uidLastSave="{00000000-0000-0000-0000-000000000000}"/>
  <bookViews>
    <workbookView xWindow="120" yWindow="120" windowWidth="9720" windowHeight="7320" xr2:uid="{00000000-000D-0000-FFFF-FFFF00000000}"/>
  </bookViews>
  <sheets>
    <sheet name="АРМы" sheetId="3" r:id="rId1"/>
  </sheets>
  <definedNames>
    <definedName name="_ftn1" localSheetId="0">АРМы!#REF!</definedName>
    <definedName name="_ftn2" localSheetId="0">АРМы!#REF!</definedName>
    <definedName name="_ftn3" localSheetId="0">АРМы!#REF!</definedName>
    <definedName name="_ftn4" localSheetId="0">АРМы!#REF!</definedName>
    <definedName name="_ftn5" localSheetId="0">АРМы!#REF!</definedName>
    <definedName name="_ftnref1" localSheetId="0">АРМы!$F$134</definedName>
    <definedName name="_ftnref2" localSheetId="0">АРМы!#REF!</definedName>
    <definedName name="_ftnref3" localSheetId="0">АРМы!$F$96</definedName>
    <definedName name="_ftnref4" localSheetId="0">АРМы!$F$108</definedName>
    <definedName name="_ftnref5" localSheetId="0">АРМы!#REF!</definedName>
    <definedName name="_xlnm.Print_Titles" localSheetId="0">АРМы!$4:$7</definedName>
  </definedNames>
  <calcPr calcId="162913"/>
</workbook>
</file>

<file path=xl/calcChain.xml><?xml version="1.0" encoding="utf-8"?>
<calcChain xmlns="http://schemas.openxmlformats.org/spreadsheetml/2006/main">
  <c r="D132" i="3" l="1"/>
  <c r="E132" i="3"/>
  <c r="F132" i="3"/>
  <c r="H132" i="3"/>
  <c r="J132" i="3"/>
  <c r="L132" i="3"/>
  <c r="N132" i="3"/>
  <c r="C132" i="3"/>
  <c r="D22" i="3" l="1"/>
  <c r="E22" i="3"/>
  <c r="F22" i="3"/>
  <c r="H22" i="3"/>
  <c r="J22" i="3"/>
  <c r="L22" i="3"/>
  <c r="N22" i="3"/>
  <c r="C22" i="3"/>
  <c r="N191" i="3" l="1"/>
  <c r="N178" i="3"/>
  <c r="N166" i="3"/>
  <c r="L166" i="3"/>
  <c r="J166" i="3"/>
  <c r="H166" i="3"/>
  <c r="F166" i="3"/>
  <c r="E166" i="3"/>
  <c r="D166" i="3"/>
  <c r="C166" i="3"/>
  <c r="N159" i="3"/>
  <c r="L159" i="3"/>
  <c r="J159" i="3"/>
  <c r="H159" i="3"/>
  <c r="F159" i="3"/>
  <c r="E159" i="3"/>
  <c r="D159" i="3"/>
  <c r="C159" i="3"/>
  <c r="N140" i="3"/>
  <c r="L140" i="3"/>
  <c r="J140" i="3"/>
  <c r="H140" i="3"/>
  <c r="F140" i="3"/>
  <c r="E140" i="3"/>
  <c r="D140" i="3"/>
  <c r="C140" i="3"/>
  <c r="N104" i="3"/>
  <c r="L104" i="3"/>
  <c r="J104" i="3"/>
  <c r="H104" i="3"/>
  <c r="F104" i="3"/>
  <c r="E104" i="3"/>
  <c r="D104" i="3"/>
  <c r="C104" i="3"/>
  <c r="N94" i="3"/>
  <c r="L94" i="3"/>
  <c r="J94" i="3"/>
  <c r="H94" i="3"/>
  <c r="F94" i="3"/>
  <c r="E94" i="3"/>
  <c r="D94" i="3"/>
  <c r="C94" i="3"/>
  <c r="N83" i="3"/>
  <c r="L83" i="3"/>
  <c r="J83" i="3"/>
  <c r="H83" i="3"/>
  <c r="F83" i="3"/>
  <c r="E83" i="3"/>
  <c r="D83" i="3"/>
  <c r="C83" i="3"/>
  <c r="N122" i="3"/>
  <c r="L122" i="3"/>
  <c r="J122" i="3"/>
  <c r="H122" i="3"/>
  <c r="F122" i="3"/>
  <c r="E122" i="3"/>
  <c r="D122" i="3"/>
  <c r="C122" i="3"/>
  <c r="N113" i="3"/>
  <c r="L113" i="3"/>
  <c r="J113" i="3"/>
  <c r="H113" i="3"/>
  <c r="F113" i="3"/>
  <c r="E113" i="3"/>
  <c r="D113" i="3"/>
  <c r="C113" i="3"/>
  <c r="N75" i="3"/>
  <c r="L75" i="3"/>
  <c r="J75" i="3"/>
  <c r="H75" i="3"/>
  <c r="F75" i="3"/>
  <c r="E75" i="3"/>
  <c r="D75" i="3"/>
  <c r="C75" i="3"/>
  <c r="N66" i="3"/>
  <c r="L66" i="3"/>
  <c r="J66" i="3"/>
  <c r="H66" i="3"/>
  <c r="F66" i="3"/>
  <c r="E66" i="3"/>
  <c r="D66" i="3"/>
  <c r="C66" i="3"/>
  <c r="J57" i="3"/>
  <c r="H57" i="3"/>
  <c r="F57" i="3"/>
  <c r="E57" i="3"/>
  <c r="D57" i="3"/>
  <c r="C57" i="3"/>
  <c r="N172" i="3"/>
  <c r="L172" i="3"/>
  <c r="J172" i="3"/>
  <c r="H172" i="3"/>
  <c r="F172" i="3"/>
  <c r="E172" i="3"/>
  <c r="D172" i="3"/>
  <c r="C172" i="3"/>
  <c r="N152" i="3"/>
  <c r="L152" i="3"/>
  <c r="J152" i="3"/>
  <c r="H152" i="3"/>
  <c r="F152" i="3"/>
  <c r="E152" i="3"/>
  <c r="D152" i="3"/>
  <c r="C152" i="3"/>
  <c r="N146" i="3"/>
  <c r="L146" i="3"/>
  <c r="J146" i="3"/>
  <c r="H146" i="3"/>
  <c r="F146" i="3"/>
  <c r="E146" i="3"/>
  <c r="D146" i="3"/>
  <c r="C146" i="3"/>
  <c r="J46" i="3"/>
  <c r="H46" i="3"/>
  <c r="F46" i="3"/>
  <c r="E46" i="3"/>
  <c r="D46" i="3"/>
  <c r="C46" i="3"/>
  <c r="J40" i="3"/>
  <c r="H40" i="3"/>
  <c r="F40" i="3"/>
  <c r="E40" i="3"/>
  <c r="D40" i="3"/>
  <c r="C40" i="3"/>
  <c r="J34" i="3"/>
  <c r="H34" i="3"/>
  <c r="F34" i="3"/>
  <c r="E34" i="3"/>
  <c r="D34" i="3"/>
  <c r="C34" i="3"/>
  <c r="E27" i="3"/>
  <c r="D27" i="3"/>
  <c r="C27" i="3"/>
  <c r="E14" i="3"/>
  <c r="D14" i="3"/>
  <c r="C14" i="3"/>
  <c r="F27" i="3"/>
  <c r="H27" i="3"/>
  <c r="J27" i="3"/>
  <c r="F14" i="3"/>
  <c r="J14" i="3"/>
  <c r="H14" i="3"/>
  <c r="N171" i="3"/>
  <c r="N170" i="3"/>
  <c r="N169" i="3"/>
  <c r="N168" i="3"/>
  <c r="N165" i="3"/>
  <c r="N164" i="3"/>
  <c r="N163" i="3"/>
  <c r="N162" i="3"/>
  <c r="N161" i="3"/>
  <c r="N158" i="3"/>
  <c r="N157" i="3"/>
  <c r="N156" i="3"/>
  <c r="N155" i="3"/>
  <c r="N154" i="3"/>
  <c r="N151" i="3"/>
  <c r="N150" i="3"/>
  <c r="N149" i="3"/>
  <c r="N148" i="3"/>
  <c r="N145" i="3"/>
  <c r="N144" i="3"/>
  <c r="N143" i="3"/>
  <c r="N142" i="3"/>
  <c r="N139" i="3"/>
  <c r="N138" i="3"/>
  <c r="N137" i="3"/>
  <c r="N136" i="3"/>
  <c r="N135" i="3"/>
  <c r="N134" i="3"/>
  <c r="N131" i="3"/>
  <c r="N130" i="3"/>
  <c r="N129" i="3"/>
  <c r="N128" i="3"/>
  <c r="N127" i="3"/>
  <c r="N126" i="3"/>
  <c r="N125" i="3"/>
  <c r="N124" i="3"/>
  <c r="N121" i="3"/>
  <c r="N120" i="3"/>
  <c r="N119" i="3"/>
  <c r="N118" i="3"/>
  <c r="N117" i="3"/>
  <c r="N116" i="3"/>
  <c r="N115" i="3"/>
  <c r="N112" i="3"/>
  <c r="N111" i="3"/>
  <c r="N110" i="3"/>
  <c r="N109" i="3"/>
  <c r="N108" i="3"/>
  <c r="N107" i="3"/>
  <c r="N106" i="3"/>
  <c r="N103" i="3"/>
  <c r="N102" i="3"/>
  <c r="N101" i="3"/>
  <c r="N100" i="3"/>
  <c r="N99" i="3"/>
  <c r="N98" i="3"/>
  <c r="N97" i="3"/>
  <c r="N96" i="3"/>
  <c r="N93" i="3"/>
  <c r="N92" i="3"/>
  <c r="N91" i="3"/>
  <c r="N90" i="3"/>
  <c r="N89" i="3"/>
  <c r="N88" i="3"/>
  <c r="N87" i="3"/>
  <c r="N86" i="3"/>
  <c r="N85" i="3"/>
  <c r="N82" i="3"/>
  <c r="N81" i="3"/>
  <c r="N80" i="3"/>
  <c r="N79" i="3"/>
  <c r="N78" i="3"/>
  <c r="N77" i="3"/>
  <c r="N74" i="3"/>
  <c r="N73" i="3"/>
  <c r="N72" i="3"/>
  <c r="N71" i="3"/>
  <c r="N70" i="3"/>
  <c r="N69" i="3"/>
  <c r="N68" i="3"/>
  <c r="N65" i="3"/>
  <c r="N64" i="3"/>
  <c r="N63" i="3"/>
  <c r="N62" i="3"/>
  <c r="N61" i="3"/>
  <c r="N60" i="3"/>
  <c r="N59" i="3"/>
  <c r="J28" i="3" l="1"/>
  <c r="C28" i="3"/>
  <c r="H28" i="3"/>
  <c r="F28" i="3"/>
  <c r="E28" i="3"/>
  <c r="D28" i="3"/>
  <c r="D191" i="3"/>
  <c r="E191" i="3"/>
  <c r="F191" i="3"/>
  <c r="H191" i="3"/>
  <c r="J191" i="3"/>
  <c r="L191" i="3"/>
  <c r="D178" i="3"/>
  <c r="E178" i="3"/>
  <c r="F178" i="3"/>
  <c r="H178" i="3"/>
  <c r="J178" i="3"/>
  <c r="L178" i="3"/>
  <c r="C191" i="3"/>
  <c r="C178" i="3"/>
  <c r="D187" i="3" l="1"/>
  <c r="E187" i="3"/>
  <c r="F187" i="3"/>
  <c r="H187" i="3"/>
  <c r="J187" i="3"/>
  <c r="D188" i="3"/>
  <c r="E188" i="3"/>
  <c r="F188" i="3"/>
  <c r="H188" i="3"/>
  <c r="J188" i="3"/>
  <c r="C188" i="3"/>
  <c r="C187" i="3"/>
  <c r="D174" i="3"/>
  <c r="E174" i="3"/>
  <c r="F174" i="3"/>
  <c r="H174" i="3"/>
  <c r="J174" i="3"/>
  <c r="D175" i="3"/>
  <c r="E175" i="3"/>
  <c r="F175" i="3"/>
  <c r="H175" i="3"/>
  <c r="J175" i="3"/>
  <c r="C175" i="3"/>
  <c r="C174" i="3"/>
  <c r="D177" i="3"/>
  <c r="E177" i="3"/>
  <c r="F177" i="3"/>
  <c r="H177" i="3"/>
  <c r="J177" i="3"/>
  <c r="C177" i="3"/>
  <c r="D181" i="3"/>
  <c r="E181" i="3"/>
  <c r="F181" i="3"/>
  <c r="H181" i="3"/>
  <c r="J181" i="3"/>
  <c r="C181" i="3"/>
  <c r="D197" i="3"/>
  <c r="E197" i="3"/>
  <c r="F197" i="3"/>
  <c r="H197" i="3"/>
  <c r="J197" i="3"/>
  <c r="C197" i="3"/>
  <c r="D196" i="3"/>
  <c r="E196" i="3"/>
  <c r="F196" i="3"/>
  <c r="H196" i="3"/>
  <c r="J196" i="3"/>
  <c r="C196" i="3"/>
  <c r="D183" i="3"/>
  <c r="E183" i="3"/>
  <c r="F183" i="3"/>
  <c r="H183" i="3"/>
  <c r="J183" i="3"/>
  <c r="C183" i="3"/>
  <c r="D182" i="3"/>
  <c r="E182" i="3"/>
  <c r="F182" i="3"/>
  <c r="H182" i="3"/>
  <c r="J182" i="3"/>
  <c r="C182" i="3"/>
  <c r="D195" i="3"/>
  <c r="E195" i="3"/>
  <c r="F195" i="3"/>
  <c r="H195" i="3"/>
  <c r="J195" i="3"/>
  <c r="C195" i="3"/>
  <c r="D194" i="3"/>
  <c r="E194" i="3"/>
  <c r="F194" i="3"/>
  <c r="H194" i="3"/>
  <c r="J194" i="3"/>
  <c r="C194" i="3"/>
  <c r="L71" i="3"/>
  <c r="K71" i="3"/>
  <c r="I71" i="3"/>
  <c r="G71" i="3"/>
  <c r="D193" i="3"/>
  <c r="E193" i="3"/>
  <c r="F193" i="3"/>
  <c r="H193" i="3"/>
  <c r="J193" i="3"/>
  <c r="C193" i="3"/>
  <c r="D192" i="3"/>
  <c r="E192" i="3"/>
  <c r="F192" i="3"/>
  <c r="H192" i="3"/>
  <c r="J192" i="3"/>
  <c r="C192" i="3"/>
  <c r="D190" i="3"/>
  <c r="E190" i="3"/>
  <c r="F190" i="3"/>
  <c r="H190" i="3"/>
  <c r="J190" i="3"/>
  <c r="C190" i="3"/>
  <c r="D189" i="3"/>
  <c r="E189" i="3"/>
  <c r="F189" i="3"/>
  <c r="H189" i="3"/>
  <c r="J189" i="3"/>
  <c r="C189" i="3"/>
  <c r="E180" i="3"/>
  <c r="E179" i="3"/>
  <c r="E176" i="3"/>
  <c r="D184" i="3"/>
  <c r="E184" i="3"/>
  <c r="F184" i="3"/>
  <c r="H184" i="3"/>
  <c r="J184" i="3"/>
  <c r="C184" i="3"/>
  <c r="L145" i="3"/>
  <c r="K145" i="3"/>
  <c r="I145" i="3"/>
  <c r="G145" i="3"/>
  <c r="L144" i="3"/>
  <c r="K144" i="3"/>
  <c r="I144" i="3"/>
  <c r="G144" i="3"/>
  <c r="L143" i="3"/>
  <c r="K143" i="3"/>
  <c r="I143" i="3"/>
  <c r="G143" i="3"/>
  <c r="L142" i="3"/>
  <c r="K142" i="3"/>
  <c r="I142" i="3"/>
  <c r="G142" i="3"/>
  <c r="G146" i="3" s="1"/>
  <c r="L171" i="3"/>
  <c r="K171" i="3"/>
  <c r="I171" i="3"/>
  <c r="G171" i="3"/>
  <c r="L170" i="3"/>
  <c r="K170" i="3"/>
  <c r="I170" i="3"/>
  <c r="G170" i="3"/>
  <c r="L169" i="3"/>
  <c r="K169" i="3"/>
  <c r="I169" i="3"/>
  <c r="G169" i="3"/>
  <c r="L168" i="3"/>
  <c r="K168" i="3"/>
  <c r="I168" i="3"/>
  <c r="G168" i="3"/>
  <c r="I165" i="3"/>
  <c r="I164" i="3"/>
  <c r="I163" i="3"/>
  <c r="I162" i="3"/>
  <c r="I161" i="3"/>
  <c r="I158" i="3"/>
  <c r="I157" i="3"/>
  <c r="I156" i="3"/>
  <c r="I155" i="3"/>
  <c r="I154" i="3"/>
  <c r="I159" i="3" s="1"/>
  <c r="I151" i="3"/>
  <c r="I150" i="3"/>
  <c r="I149" i="3"/>
  <c r="I148" i="3"/>
  <c r="I139" i="3"/>
  <c r="I138" i="3"/>
  <c r="I137" i="3"/>
  <c r="I136" i="3"/>
  <c r="I135" i="3"/>
  <c r="I134" i="3"/>
  <c r="I131" i="3"/>
  <c r="I130" i="3"/>
  <c r="I129" i="3"/>
  <c r="I128" i="3"/>
  <c r="I127" i="3"/>
  <c r="I126" i="3"/>
  <c r="I125" i="3"/>
  <c r="I124" i="3"/>
  <c r="I121" i="3"/>
  <c r="I120" i="3"/>
  <c r="I119" i="3"/>
  <c r="I118" i="3"/>
  <c r="I117" i="3"/>
  <c r="I116" i="3"/>
  <c r="I115" i="3"/>
  <c r="I112" i="3"/>
  <c r="I111" i="3"/>
  <c r="I110" i="3"/>
  <c r="I109" i="3"/>
  <c r="I108" i="3"/>
  <c r="I107" i="3"/>
  <c r="I106" i="3"/>
  <c r="I103" i="3"/>
  <c r="I102" i="3"/>
  <c r="I101" i="3"/>
  <c r="I100" i="3"/>
  <c r="I99" i="3"/>
  <c r="I98" i="3"/>
  <c r="I97" i="3"/>
  <c r="I96" i="3"/>
  <c r="I104" i="3" s="1"/>
  <c r="I93" i="3"/>
  <c r="I92" i="3"/>
  <c r="I91" i="3"/>
  <c r="I90" i="3"/>
  <c r="I89" i="3"/>
  <c r="I88" i="3"/>
  <c r="I87" i="3"/>
  <c r="I86" i="3"/>
  <c r="I85" i="3"/>
  <c r="I94" i="3" s="1"/>
  <c r="I82" i="3"/>
  <c r="I81" i="3"/>
  <c r="I80" i="3"/>
  <c r="I79" i="3"/>
  <c r="I78" i="3"/>
  <c r="I77" i="3"/>
  <c r="I83" i="3" s="1"/>
  <c r="I74" i="3"/>
  <c r="I73" i="3"/>
  <c r="I72" i="3"/>
  <c r="I70" i="3"/>
  <c r="I69" i="3"/>
  <c r="I68" i="3"/>
  <c r="I65" i="3"/>
  <c r="I64" i="3"/>
  <c r="I63" i="3"/>
  <c r="I62" i="3"/>
  <c r="I61" i="3"/>
  <c r="I60" i="3"/>
  <c r="I59" i="3"/>
  <c r="I56" i="3"/>
  <c r="I55" i="3"/>
  <c r="I54" i="3"/>
  <c r="I53" i="3"/>
  <c r="I52" i="3"/>
  <c r="I51" i="3"/>
  <c r="I50" i="3"/>
  <c r="I49" i="3"/>
  <c r="I192" i="3" s="1"/>
  <c r="I48" i="3"/>
  <c r="I45" i="3"/>
  <c r="I44" i="3"/>
  <c r="I43" i="3"/>
  <c r="I42" i="3"/>
  <c r="I39" i="3"/>
  <c r="I38" i="3"/>
  <c r="I37" i="3"/>
  <c r="I36" i="3"/>
  <c r="I33" i="3"/>
  <c r="I32" i="3"/>
  <c r="I31" i="3"/>
  <c r="I30" i="3"/>
  <c r="I189" i="3" s="1"/>
  <c r="I26" i="3"/>
  <c r="I25" i="3"/>
  <c r="I24" i="3"/>
  <c r="I23" i="3"/>
  <c r="I21" i="3"/>
  <c r="I20" i="3"/>
  <c r="I19" i="3"/>
  <c r="I18" i="3"/>
  <c r="I17" i="3"/>
  <c r="I16" i="3"/>
  <c r="I15" i="3"/>
  <c r="I10" i="3"/>
  <c r="I11" i="3"/>
  <c r="I12" i="3"/>
  <c r="I13" i="3"/>
  <c r="I9" i="3"/>
  <c r="L165" i="3"/>
  <c r="L164" i="3"/>
  <c r="L163" i="3"/>
  <c r="L162" i="3"/>
  <c r="L161" i="3"/>
  <c r="L158" i="3"/>
  <c r="L157" i="3"/>
  <c r="L156" i="3"/>
  <c r="L155" i="3"/>
  <c r="L154" i="3"/>
  <c r="L151" i="3"/>
  <c r="L150" i="3"/>
  <c r="L149" i="3"/>
  <c r="L148" i="3"/>
  <c r="L139" i="3"/>
  <c r="L138" i="3"/>
  <c r="L137" i="3"/>
  <c r="L136" i="3"/>
  <c r="L135" i="3"/>
  <c r="L134" i="3"/>
  <c r="L131" i="3"/>
  <c r="L130" i="3"/>
  <c r="L129" i="3"/>
  <c r="L128" i="3"/>
  <c r="L127" i="3"/>
  <c r="L126" i="3"/>
  <c r="L125" i="3"/>
  <c r="L124" i="3"/>
  <c r="L121" i="3"/>
  <c r="L120" i="3"/>
  <c r="L119" i="3"/>
  <c r="L118" i="3"/>
  <c r="L117" i="3"/>
  <c r="L116" i="3"/>
  <c r="L115" i="3"/>
  <c r="L112" i="3"/>
  <c r="L111" i="3"/>
  <c r="L110" i="3"/>
  <c r="L109" i="3"/>
  <c r="L108" i="3"/>
  <c r="L107" i="3"/>
  <c r="L106" i="3"/>
  <c r="L103" i="3"/>
  <c r="L102" i="3"/>
  <c r="L101" i="3"/>
  <c r="L100" i="3"/>
  <c r="L99" i="3"/>
  <c r="L98" i="3"/>
  <c r="L97" i="3"/>
  <c r="L96" i="3"/>
  <c r="L93" i="3"/>
  <c r="L92" i="3"/>
  <c r="L91" i="3"/>
  <c r="L90" i="3"/>
  <c r="L89" i="3"/>
  <c r="L88" i="3"/>
  <c r="L87" i="3"/>
  <c r="L86" i="3"/>
  <c r="L85" i="3"/>
  <c r="L82" i="3"/>
  <c r="L81" i="3"/>
  <c r="L80" i="3"/>
  <c r="L79" i="3"/>
  <c r="L78" i="3"/>
  <c r="L77" i="3"/>
  <c r="L74" i="3"/>
  <c r="L73" i="3"/>
  <c r="L72" i="3"/>
  <c r="L70" i="3"/>
  <c r="L69" i="3"/>
  <c r="L68" i="3"/>
  <c r="L65" i="3"/>
  <c r="L64" i="3"/>
  <c r="L63" i="3"/>
  <c r="L62" i="3"/>
  <c r="L61" i="3"/>
  <c r="L60" i="3"/>
  <c r="L59" i="3"/>
  <c r="L56" i="3"/>
  <c r="N56" i="3" s="1"/>
  <c r="L55" i="3"/>
  <c r="N55" i="3" s="1"/>
  <c r="L54" i="3"/>
  <c r="N54" i="3" s="1"/>
  <c r="L53" i="3"/>
  <c r="N53" i="3" s="1"/>
  <c r="L52" i="3"/>
  <c r="N52" i="3" s="1"/>
  <c r="L51" i="3"/>
  <c r="N51" i="3" s="1"/>
  <c r="L50" i="3"/>
  <c r="N50" i="3" s="1"/>
  <c r="L49" i="3"/>
  <c r="L48" i="3"/>
  <c r="L45" i="3"/>
  <c r="N45" i="3" s="1"/>
  <c r="L44" i="3"/>
  <c r="N44" i="3" s="1"/>
  <c r="L43" i="3"/>
  <c r="N43" i="3" s="1"/>
  <c r="L42" i="3"/>
  <c r="L39" i="3"/>
  <c r="N39" i="3" s="1"/>
  <c r="L38" i="3"/>
  <c r="N38" i="3" s="1"/>
  <c r="L37" i="3"/>
  <c r="N37" i="3" s="1"/>
  <c r="L36" i="3"/>
  <c r="L33" i="3"/>
  <c r="N33" i="3" s="1"/>
  <c r="L32" i="3"/>
  <c r="N32" i="3" s="1"/>
  <c r="L31" i="3"/>
  <c r="N31" i="3" s="1"/>
  <c r="L30" i="3"/>
  <c r="L26" i="3"/>
  <c r="N26" i="3" s="1"/>
  <c r="L25" i="3"/>
  <c r="N25" i="3" s="1"/>
  <c r="L24" i="3"/>
  <c r="N24" i="3" s="1"/>
  <c r="L23" i="3"/>
  <c r="L21" i="3"/>
  <c r="N21" i="3" s="1"/>
  <c r="L20" i="3"/>
  <c r="N20" i="3" s="1"/>
  <c r="L19" i="3"/>
  <c r="N19" i="3" s="1"/>
  <c r="L18" i="3"/>
  <c r="N18" i="3" s="1"/>
  <c r="L17" i="3"/>
  <c r="N17" i="3" s="1"/>
  <c r="L16" i="3"/>
  <c r="L15" i="3"/>
  <c r="N15" i="3" s="1"/>
  <c r="L13" i="3"/>
  <c r="N13" i="3" s="1"/>
  <c r="L12" i="3"/>
  <c r="N12" i="3" s="1"/>
  <c r="L11" i="3"/>
  <c r="N11" i="3" s="1"/>
  <c r="L10" i="3"/>
  <c r="N10" i="3" s="1"/>
  <c r="L9" i="3"/>
  <c r="I172" i="3" l="1"/>
  <c r="I166" i="3"/>
  <c r="K146" i="3"/>
  <c r="I146" i="3"/>
  <c r="I140" i="3"/>
  <c r="I191" i="3"/>
  <c r="I178" i="3"/>
  <c r="I132" i="3"/>
  <c r="I22" i="3"/>
  <c r="J198" i="3"/>
  <c r="H198" i="3"/>
  <c r="F198" i="3"/>
  <c r="D198" i="3"/>
  <c r="C198" i="3"/>
  <c r="E198" i="3"/>
  <c r="E185" i="3"/>
  <c r="L192" i="3"/>
  <c r="N49" i="3"/>
  <c r="N192" i="3"/>
  <c r="L57" i="3"/>
  <c r="N48" i="3"/>
  <c r="L46" i="3"/>
  <c r="N42" i="3"/>
  <c r="N46" i="3" s="1"/>
  <c r="L40" i="3"/>
  <c r="N36" i="3"/>
  <c r="N40" i="3" s="1"/>
  <c r="I174" i="3"/>
  <c r="L174" i="3"/>
  <c r="N16" i="3"/>
  <c r="N174" i="3"/>
  <c r="I188" i="3"/>
  <c r="L188" i="3"/>
  <c r="N188" i="3" s="1"/>
  <c r="N23" i="3"/>
  <c r="N27" i="3" s="1"/>
  <c r="L27" i="3"/>
  <c r="L189" i="3"/>
  <c r="N189" i="3" s="1"/>
  <c r="L34" i="3"/>
  <c r="N30" i="3"/>
  <c r="N34" i="3" s="1"/>
  <c r="N9" i="3"/>
  <c r="L14" i="3"/>
  <c r="I177" i="3"/>
  <c r="I194" i="3"/>
  <c r="L181" i="3"/>
  <c r="N181" i="3" s="1"/>
  <c r="I182" i="3"/>
  <c r="I195" i="3"/>
  <c r="L177" i="3"/>
  <c r="N177" i="3" s="1"/>
  <c r="I175" i="3"/>
  <c r="I187" i="3"/>
  <c r="L187" i="3"/>
  <c r="L175" i="3"/>
  <c r="N175" i="3" s="1"/>
  <c r="L182" i="3"/>
  <c r="N182" i="3" s="1"/>
  <c r="L184" i="3"/>
  <c r="N184" i="3" s="1"/>
  <c r="L183" i="3"/>
  <c r="N183" i="3" s="1"/>
  <c r="L195" i="3"/>
  <c r="N195" i="3" s="1"/>
  <c r="L197" i="3"/>
  <c r="N197" i="3" s="1"/>
  <c r="L194" i="3"/>
  <c r="N194" i="3" s="1"/>
  <c r="I183" i="3"/>
  <c r="I196" i="3"/>
  <c r="M71" i="3"/>
  <c r="I181" i="3"/>
  <c r="L196" i="3"/>
  <c r="N196" i="3" s="1"/>
  <c r="I184" i="3"/>
  <c r="I190" i="3"/>
  <c r="I193" i="3"/>
  <c r="I197" i="3"/>
  <c r="L190" i="3"/>
  <c r="N190" i="3" s="1"/>
  <c r="L193" i="3"/>
  <c r="N193" i="3" s="1"/>
  <c r="M143" i="3"/>
  <c r="M144" i="3"/>
  <c r="M145" i="3"/>
  <c r="G172" i="3"/>
  <c r="K172" i="3"/>
  <c r="M142" i="3"/>
  <c r="M169" i="3"/>
  <c r="M170" i="3"/>
  <c r="M171" i="3"/>
  <c r="M168" i="3"/>
  <c r="D179" i="3"/>
  <c r="F179" i="3"/>
  <c r="H179" i="3"/>
  <c r="J179" i="3"/>
  <c r="D180" i="3"/>
  <c r="F180" i="3"/>
  <c r="H180" i="3"/>
  <c r="J180" i="3"/>
  <c r="C180" i="3"/>
  <c r="C179" i="3"/>
  <c r="K116" i="3"/>
  <c r="K117" i="3"/>
  <c r="G116" i="3"/>
  <c r="M116" i="3" s="1"/>
  <c r="G117" i="3"/>
  <c r="G107" i="3"/>
  <c r="K107" i="3"/>
  <c r="J176" i="3"/>
  <c r="H176" i="3"/>
  <c r="H185" i="3" s="1"/>
  <c r="D176" i="3"/>
  <c r="D185" i="3" s="1"/>
  <c r="F176" i="3"/>
  <c r="F185" i="3" s="1"/>
  <c r="C176" i="3"/>
  <c r="C185" i="3" s="1"/>
  <c r="K162" i="3"/>
  <c r="G162" i="3"/>
  <c r="K136" i="3"/>
  <c r="G136" i="3"/>
  <c r="K90" i="3"/>
  <c r="G90" i="3"/>
  <c r="K62" i="3"/>
  <c r="G62" i="3"/>
  <c r="K60" i="3"/>
  <c r="G60" i="3"/>
  <c r="K51" i="3"/>
  <c r="G51" i="3"/>
  <c r="M117" i="3" l="1"/>
  <c r="J185" i="3"/>
  <c r="N187" i="3"/>
  <c r="L198" i="3"/>
  <c r="N57" i="3"/>
  <c r="L28" i="3"/>
  <c r="N198" i="3"/>
  <c r="N14" i="3"/>
  <c r="I198" i="3"/>
  <c r="G194" i="3"/>
  <c r="G181" i="3"/>
  <c r="K194" i="3"/>
  <c r="K181" i="3"/>
  <c r="M146" i="3"/>
  <c r="M60" i="3"/>
  <c r="M62" i="3"/>
  <c r="M90" i="3"/>
  <c r="M136" i="3"/>
  <c r="M162" i="3"/>
  <c r="M107" i="3"/>
  <c r="M172" i="3"/>
  <c r="M51" i="3"/>
  <c r="G69" i="3"/>
  <c r="K74" i="3"/>
  <c r="K73" i="3"/>
  <c r="K72" i="3"/>
  <c r="K70" i="3"/>
  <c r="K68" i="3"/>
  <c r="N28" i="3" l="1"/>
  <c r="M194" i="3"/>
  <c r="M181" i="3"/>
  <c r="G68" i="3"/>
  <c r="M68" i="3" s="1"/>
  <c r="G70" i="3"/>
  <c r="M70" i="3" s="1"/>
  <c r="G73" i="3"/>
  <c r="M73" i="3" s="1"/>
  <c r="I75" i="3"/>
  <c r="K69" i="3"/>
  <c r="M69" i="3" s="1"/>
  <c r="G72" i="3"/>
  <c r="G74" i="3"/>
  <c r="M74" i="3" s="1"/>
  <c r="I179" i="3"/>
  <c r="K23" i="3"/>
  <c r="G24" i="3"/>
  <c r="K25" i="3"/>
  <c r="K26" i="3"/>
  <c r="K163" i="3"/>
  <c r="G158" i="3"/>
  <c r="K157" i="3"/>
  <c r="G156" i="3"/>
  <c r="G151" i="3"/>
  <c r="G149" i="3"/>
  <c r="G139" i="3"/>
  <c r="G138" i="3"/>
  <c r="K137" i="3"/>
  <c r="G135" i="3"/>
  <c r="K130" i="3"/>
  <c r="G128" i="3"/>
  <c r="K121" i="3"/>
  <c r="K119" i="3"/>
  <c r="K111" i="3"/>
  <c r="G109" i="3"/>
  <c r="K103" i="3"/>
  <c r="G102" i="3"/>
  <c r="K101" i="3"/>
  <c r="K81" i="3"/>
  <c r="G79" i="3"/>
  <c r="K65" i="3"/>
  <c r="K63" i="3"/>
  <c r="K61" i="3"/>
  <c r="K44" i="3"/>
  <c r="K38" i="3"/>
  <c r="K37" i="3"/>
  <c r="G93" i="3"/>
  <c r="K92" i="3"/>
  <c r="K89" i="3"/>
  <c r="G52" i="3"/>
  <c r="K54" i="3"/>
  <c r="K32" i="3"/>
  <c r="G12" i="3"/>
  <c r="K11" i="3"/>
  <c r="K21" i="3"/>
  <c r="G19" i="3"/>
  <c r="K15" i="3"/>
  <c r="K12" i="3"/>
  <c r="G11" i="3"/>
  <c r="K55" i="3"/>
  <c r="K56" i="3"/>
  <c r="K127" i="3"/>
  <c r="K154" i="3"/>
  <c r="G154" i="3"/>
  <c r="G56" i="3"/>
  <c r="M56" i="3" s="1"/>
  <c r="G55" i="3"/>
  <c r="M55" i="3" s="1"/>
  <c r="L179" i="3"/>
  <c r="N179" i="3" s="1"/>
  <c r="G127" i="3"/>
  <c r="G32" i="3"/>
  <c r="K191" i="3" l="1"/>
  <c r="K178" i="3"/>
  <c r="M127" i="3"/>
  <c r="G178" i="3"/>
  <c r="G191" i="3"/>
  <c r="M72" i="3"/>
  <c r="M75" i="3" s="1"/>
  <c r="M32" i="3"/>
  <c r="M11" i="3"/>
  <c r="M12" i="3"/>
  <c r="M154" i="3"/>
  <c r="I180" i="3"/>
  <c r="L180" i="3"/>
  <c r="N180" i="3" s="1"/>
  <c r="I176" i="3"/>
  <c r="L176" i="3"/>
  <c r="K75" i="3"/>
  <c r="G75" i="3"/>
  <c r="I152" i="3"/>
  <c r="I122" i="3"/>
  <c r="I113" i="3"/>
  <c r="I40" i="3"/>
  <c r="I46" i="3"/>
  <c r="I66" i="3"/>
  <c r="I57" i="3"/>
  <c r="I34" i="3"/>
  <c r="G63" i="3"/>
  <c r="M63" i="3" s="1"/>
  <c r="K139" i="3"/>
  <c r="M139" i="3" s="1"/>
  <c r="K109" i="3"/>
  <c r="M109" i="3" s="1"/>
  <c r="G119" i="3"/>
  <c r="M119" i="3" s="1"/>
  <c r="G44" i="3"/>
  <c r="M44" i="3" s="1"/>
  <c r="G81" i="3"/>
  <c r="M81" i="3" s="1"/>
  <c r="G54" i="3"/>
  <c r="K128" i="3"/>
  <c r="M128" i="3" s="1"/>
  <c r="G137" i="3"/>
  <c r="M137" i="3" s="1"/>
  <c r="G101" i="3"/>
  <c r="M101" i="3" s="1"/>
  <c r="G21" i="3"/>
  <c r="G92" i="3"/>
  <c r="M92" i="3" s="1"/>
  <c r="K79" i="3"/>
  <c r="M79" i="3" s="1"/>
  <c r="K52" i="3"/>
  <c r="M52" i="3" s="1"/>
  <c r="K19" i="3"/>
  <c r="I27" i="3"/>
  <c r="K138" i="3"/>
  <c r="M138" i="3" s="1"/>
  <c r="G130" i="3"/>
  <c r="M130" i="3" s="1"/>
  <c r="G121" i="3"/>
  <c r="M121" i="3" s="1"/>
  <c r="G103" i="3"/>
  <c r="M103" i="3" s="1"/>
  <c r="G65" i="3"/>
  <c r="M65" i="3" s="1"/>
  <c r="G15" i="3"/>
  <c r="G111" i="3"/>
  <c r="M111" i="3" s="1"/>
  <c r="G89" i="3"/>
  <c r="M89" i="3" s="1"/>
  <c r="G37" i="3"/>
  <c r="M37" i="3" s="1"/>
  <c r="G25" i="3"/>
  <c r="M25" i="3" s="1"/>
  <c r="G163" i="3"/>
  <c r="M163" i="3" s="1"/>
  <c r="G38" i="3"/>
  <c r="M38" i="3" s="1"/>
  <c r="K102" i="3"/>
  <c r="M102" i="3" s="1"/>
  <c r="G23" i="3"/>
  <c r="K93" i="3"/>
  <c r="M93" i="3" s="1"/>
  <c r="K17" i="3"/>
  <c r="G17" i="3"/>
  <c r="K39" i="3"/>
  <c r="G39" i="3"/>
  <c r="K164" i="3"/>
  <c r="G164" i="3"/>
  <c r="I14" i="3"/>
  <c r="G61" i="3"/>
  <c r="M61" i="3" s="1"/>
  <c r="K151" i="3"/>
  <c r="M151" i="3" s="1"/>
  <c r="G157" i="3"/>
  <c r="M157" i="3" s="1"/>
  <c r="K149" i="3"/>
  <c r="M149" i="3" s="1"/>
  <c r="K135" i="3"/>
  <c r="M135" i="3" s="1"/>
  <c r="K24" i="3"/>
  <c r="M24" i="3" s="1"/>
  <c r="G26" i="3"/>
  <c r="M26" i="3" s="1"/>
  <c r="K31" i="3"/>
  <c r="G31" i="3"/>
  <c r="G33" i="3"/>
  <c r="K33" i="3"/>
  <c r="K43" i="3"/>
  <c r="G43" i="3"/>
  <c r="K45" i="3"/>
  <c r="G45" i="3"/>
  <c r="K64" i="3"/>
  <c r="G64" i="3"/>
  <c r="G80" i="3"/>
  <c r="K80" i="3"/>
  <c r="K100" i="3"/>
  <c r="G100" i="3"/>
  <c r="G110" i="3"/>
  <c r="K110" i="3"/>
  <c r="K120" i="3"/>
  <c r="G120" i="3"/>
  <c r="G129" i="3"/>
  <c r="K129" i="3"/>
  <c r="K165" i="3"/>
  <c r="G165" i="3"/>
  <c r="K150" i="3"/>
  <c r="G150" i="3"/>
  <c r="K158" i="3"/>
  <c r="M158" i="3" s="1"/>
  <c r="K156" i="3"/>
  <c r="M156" i="3" s="1"/>
  <c r="G50" i="3"/>
  <c r="K50" i="3"/>
  <c r="K82" i="3"/>
  <c r="G82" i="3"/>
  <c r="K131" i="3"/>
  <c r="G131" i="3"/>
  <c r="K16" i="3"/>
  <c r="G16" i="3"/>
  <c r="K18" i="3"/>
  <c r="G18" i="3"/>
  <c r="K20" i="3"/>
  <c r="K22" i="3" s="1"/>
  <c r="G20" i="3"/>
  <c r="K13" i="3"/>
  <c r="G13" i="3"/>
  <c r="K49" i="3"/>
  <c r="G49" i="3"/>
  <c r="K53" i="3"/>
  <c r="G53" i="3"/>
  <c r="K91" i="3"/>
  <c r="G91" i="3"/>
  <c r="G112" i="3"/>
  <c r="K112" i="3"/>
  <c r="K118" i="3"/>
  <c r="G118" i="3"/>
  <c r="M178" i="3" l="1"/>
  <c r="M191" i="3"/>
  <c r="I185" i="3"/>
  <c r="G22" i="3"/>
  <c r="N176" i="3"/>
  <c r="N185" i="3" s="1"/>
  <c r="L185" i="3"/>
  <c r="K174" i="3"/>
  <c r="K183" i="3"/>
  <c r="K175" i="3"/>
  <c r="K188" i="3"/>
  <c r="K187" i="3"/>
  <c r="M23" i="3"/>
  <c r="G188" i="3"/>
  <c r="G175" i="3"/>
  <c r="M15" i="3"/>
  <c r="G174" i="3"/>
  <c r="G187" i="3"/>
  <c r="K184" i="3"/>
  <c r="G197" i="3"/>
  <c r="K195" i="3"/>
  <c r="G183" i="3"/>
  <c r="G196" i="3"/>
  <c r="K182" i="3"/>
  <c r="K197" i="3"/>
  <c r="G195" i="3"/>
  <c r="G182" i="3"/>
  <c r="K196" i="3"/>
  <c r="G192" i="3"/>
  <c r="K193" i="3"/>
  <c r="M54" i="3"/>
  <c r="G184" i="3"/>
  <c r="K179" i="3"/>
  <c r="K192" i="3"/>
  <c r="G193" i="3"/>
  <c r="M19" i="3"/>
  <c r="M21" i="3"/>
  <c r="M118" i="3"/>
  <c r="M91" i="3"/>
  <c r="M53" i="3"/>
  <c r="M13" i="3"/>
  <c r="M20" i="3"/>
  <c r="M18" i="3"/>
  <c r="M16" i="3"/>
  <c r="M131" i="3"/>
  <c r="M82" i="3"/>
  <c r="M150" i="3"/>
  <c r="M165" i="3"/>
  <c r="M120" i="3"/>
  <c r="M100" i="3"/>
  <c r="M64" i="3"/>
  <c r="M45" i="3"/>
  <c r="M43" i="3"/>
  <c r="M31" i="3"/>
  <c r="M164" i="3"/>
  <c r="M39" i="3"/>
  <c r="M17" i="3"/>
  <c r="G179" i="3"/>
  <c r="M49" i="3"/>
  <c r="M112" i="3"/>
  <c r="M50" i="3"/>
  <c r="M129" i="3"/>
  <c r="M110" i="3"/>
  <c r="M80" i="3"/>
  <c r="M33" i="3"/>
  <c r="G180" i="3"/>
  <c r="K180" i="3"/>
  <c r="I28" i="3"/>
  <c r="G27" i="3"/>
  <c r="K27" i="3"/>
  <c r="G42" i="3"/>
  <c r="K42" i="3"/>
  <c r="K98" i="3"/>
  <c r="G98" i="3"/>
  <c r="G126" i="3"/>
  <c r="K126" i="3"/>
  <c r="K88" i="3"/>
  <c r="G88" i="3"/>
  <c r="G96" i="3"/>
  <c r="K96" i="3"/>
  <c r="K124" i="3"/>
  <c r="G124" i="3"/>
  <c r="K10" i="3"/>
  <c r="G10" i="3"/>
  <c r="K85" i="3"/>
  <c r="G85" i="3"/>
  <c r="K36" i="3"/>
  <c r="K40" i="3" s="1"/>
  <c r="G36" i="3"/>
  <c r="K97" i="3"/>
  <c r="G97" i="3"/>
  <c r="K125" i="3"/>
  <c r="G125" i="3"/>
  <c r="K161" i="3"/>
  <c r="K166" i="3" s="1"/>
  <c r="G161" i="3"/>
  <c r="G9" i="3"/>
  <c r="K9" i="3"/>
  <c r="G48" i="3"/>
  <c r="K48" i="3"/>
  <c r="K86" i="3"/>
  <c r="G86" i="3"/>
  <c r="G77" i="3"/>
  <c r="K77" i="3"/>
  <c r="K108" i="3"/>
  <c r="G108" i="3"/>
  <c r="K155" i="3"/>
  <c r="K159" i="3" s="1"/>
  <c r="G155" i="3"/>
  <c r="G106" i="3"/>
  <c r="K106" i="3"/>
  <c r="K134" i="3"/>
  <c r="K140" i="3" s="1"/>
  <c r="G134" i="3"/>
  <c r="G87" i="3"/>
  <c r="K87" i="3"/>
  <c r="K59" i="3"/>
  <c r="G59" i="3"/>
  <c r="G78" i="3"/>
  <c r="K78" i="3"/>
  <c r="G99" i="3"/>
  <c r="K99" i="3"/>
  <c r="K115" i="3"/>
  <c r="K122" i="3" s="1"/>
  <c r="G115" i="3"/>
  <c r="K148" i="3"/>
  <c r="K152" i="3" s="1"/>
  <c r="G148" i="3"/>
  <c r="G30" i="3"/>
  <c r="G189" i="3" s="1"/>
  <c r="K30" i="3"/>
  <c r="K189" i="3" s="1"/>
  <c r="G132" i="3" l="1"/>
  <c r="K132" i="3"/>
  <c r="K104" i="3"/>
  <c r="K94" i="3"/>
  <c r="K83" i="3"/>
  <c r="M22" i="3"/>
  <c r="M193" i="3"/>
  <c r="M183" i="3"/>
  <c r="K177" i="3"/>
  <c r="M197" i="3"/>
  <c r="G177" i="3"/>
  <c r="M188" i="3"/>
  <c r="M175" i="3"/>
  <c r="M174" i="3"/>
  <c r="M187" i="3"/>
  <c r="M195" i="3"/>
  <c r="M196" i="3"/>
  <c r="M184" i="3"/>
  <c r="M182" i="3"/>
  <c r="K57" i="3"/>
  <c r="K190" i="3"/>
  <c r="K198" i="3" s="1"/>
  <c r="G190" i="3"/>
  <c r="G198" i="3" s="1"/>
  <c r="M179" i="3"/>
  <c r="M192" i="3"/>
  <c r="K46" i="3"/>
  <c r="M30" i="3"/>
  <c r="M189" i="3" s="1"/>
  <c r="M99" i="3"/>
  <c r="M78" i="3"/>
  <c r="M87" i="3"/>
  <c r="M106" i="3"/>
  <c r="M77" i="3"/>
  <c r="M9" i="3"/>
  <c r="M96" i="3"/>
  <c r="M104" i="3" s="1"/>
  <c r="M126" i="3"/>
  <c r="G57" i="3"/>
  <c r="M48" i="3"/>
  <c r="M57" i="3" s="1"/>
  <c r="G46" i="3"/>
  <c r="M42" i="3"/>
  <c r="G152" i="3"/>
  <c r="M148" i="3"/>
  <c r="M152" i="3" s="1"/>
  <c r="G122" i="3"/>
  <c r="M115" i="3"/>
  <c r="M122" i="3" s="1"/>
  <c r="M59" i="3"/>
  <c r="G140" i="3"/>
  <c r="M134" i="3"/>
  <c r="M140" i="3" s="1"/>
  <c r="G159" i="3"/>
  <c r="M155" i="3"/>
  <c r="M159" i="3" s="1"/>
  <c r="M108" i="3"/>
  <c r="M86" i="3"/>
  <c r="G166" i="3"/>
  <c r="M161" i="3"/>
  <c r="M166" i="3" s="1"/>
  <c r="M125" i="3"/>
  <c r="M97" i="3"/>
  <c r="G40" i="3"/>
  <c r="M36" i="3"/>
  <c r="M85" i="3"/>
  <c r="M10" i="3"/>
  <c r="M124" i="3"/>
  <c r="M132" i="3" s="1"/>
  <c r="M88" i="3"/>
  <c r="M98" i="3"/>
  <c r="M180" i="3"/>
  <c r="G176" i="3"/>
  <c r="K176" i="3"/>
  <c r="G66" i="3"/>
  <c r="K113" i="3"/>
  <c r="G113" i="3"/>
  <c r="G104" i="3"/>
  <c r="G83" i="3"/>
  <c r="K66" i="3"/>
  <c r="G94" i="3"/>
  <c r="K34" i="3"/>
  <c r="G34" i="3"/>
  <c r="M27" i="3"/>
  <c r="K14" i="3"/>
  <c r="G14" i="3"/>
  <c r="M94" i="3" l="1"/>
  <c r="M83" i="3"/>
  <c r="K185" i="3"/>
  <c r="M177" i="3"/>
  <c r="G185" i="3"/>
  <c r="M40" i="3"/>
  <c r="M190" i="3"/>
  <c r="M198" i="3" s="1"/>
  <c r="M46" i="3"/>
  <c r="M176" i="3"/>
  <c r="M66" i="3"/>
  <c r="M113" i="3"/>
  <c r="M34" i="3"/>
  <c r="G28" i="3"/>
  <c r="K28" i="3"/>
  <c r="M14" i="3"/>
  <c r="M28" i="3" l="1"/>
  <c r="M185" i="3"/>
</calcChain>
</file>

<file path=xl/sharedStrings.xml><?xml version="1.0" encoding="utf-8"?>
<sst xmlns="http://schemas.openxmlformats.org/spreadsheetml/2006/main" count="224" uniqueCount="118">
  <si>
    <t>Наименование</t>
  </si>
  <si>
    <t>Итого:</t>
  </si>
  <si>
    <t>К-во, шт.</t>
  </si>
  <si>
    <t>Чековый принтер</t>
  </si>
  <si>
    <t>Сканер штрих-кода</t>
  </si>
  <si>
    <t>Руководитель учреждения _______________________________________________________________</t>
  </si>
  <si>
    <t xml:space="preserve">                                                    (Ф.И.О., контактный телефон)</t>
  </si>
  <si>
    <t>(наименование учреждения)</t>
  </si>
  <si>
    <t>____________________________________________________________________________________________________________</t>
  </si>
  <si>
    <t>Исполнитель ________________________________________________________________________</t>
  </si>
  <si>
    <t>АРМ выездной бригады (планшет)</t>
  </si>
  <si>
    <t>Удовл. требов.</t>
  </si>
  <si>
    <t>Не удовл. требов.</t>
  </si>
  <si>
    <t>Итого 01:</t>
  </si>
  <si>
    <t>Итого 16:</t>
  </si>
  <si>
    <t>Итого 15:</t>
  </si>
  <si>
    <t>Итого 14:</t>
  </si>
  <si>
    <t>Итого 13:</t>
  </si>
  <si>
    <t>Итого 12:</t>
  </si>
  <si>
    <t>Итого 11:</t>
  </si>
  <si>
    <t>Итого 10:</t>
  </si>
  <si>
    <t>Итого 09:</t>
  </si>
  <si>
    <t>Итого 08:</t>
  </si>
  <si>
    <t>Итого 07:</t>
  </si>
  <si>
    <t>Итого 06:</t>
  </si>
  <si>
    <t>Итого 05:</t>
  </si>
  <si>
    <t>Итого 04:</t>
  </si>
  <si>
    <t>Итого 03:</t>
  </si>
  <si>
    <t>Итого 02:</t>
  </si>
  <si>
    <t>Приложение №1</t>
  </si>
  <si>
    <t>Microsoft SQL CAL 2014 Russian OPEN 1 License C Level User CAL (клиентская лицензия на пользователя)</t>
  </si>
  <si>
    <t>Microsoft SQL CAL 2014 Russian OPEN 1 License C Level Device CAL (клиентская лицензия на устройство)</t>
  </si>
  <si>
    <t>Microsoft SQL Server Standart Edition 2014 Russian OPEN 1 License C Level (лицензия на сервер, требуются еще клиентские лицензии)</t>
  </si>
  <si>
    <t>СУБД Microsoft SQL Server Standart Core 2014 RUS OLP С Gov 2Lic CoreLic (2 лицензии на 2 ядра процессора сервера каждая, клиентские лицензии не нужны)</t>
  </si>
  <si>
    <t>Шкаф-стойка 24-42U под серверы с консолью управления</t>
  </si>
  <si>
    <t>АРМ руководителя учреждения, подразделения (системный блок + операционная система)</t>
  </si>
  <si>
    <t>Источник бесперебойного питания для сервера</t>
  </si>
  <si>
    <t>Информационное табло 40" с креплением и кабелем</t>
  </si>
  <si>
    <t>Принтер А4 лазерный или струйный</t>
  </si>
  <si>
    <t>МФУ А4 лазерное или струйное</t>
  </si>
  <si>
    <t>2019 год</t>
  </si>
  <si>
    <t>2020 год</t>
  </si>
  <si>
    <t>2021 год</t>
  </si>
  <si>
    <t>2019 - 2021 гг.</t>
  </si>
  <si>
    <t>Планирование мероприятий по автоматизации рабочих мест в рамках проекта «Создание единого цифрового контура ...» на 2019-2024 годы</t>
  </si>
  <si>
    <t xml:space="preserve">01. Приобретение и модернизация аппаратно-программных средств серверных и для рабочих мест IT персонала </t>
  </si>
  <si>
    <t>Сумма, т.руб.</t>
  </si>
  <si>
    <t>Источник бесперебойного питания для моноблока</t>
  </si>
  <si>
    <t>Считыватель смарт-карт/электронных полисов ОМС</t>
  </si>
  <si>
    <t>Инфомат</t>
  </si>
  <si>
    <t>02. Приобретение и модернизация аппаратно-программных средств для рабочих мест главных врачей, заместителей</t>
  </si>
  <si>
    <t>07. Приобретение и модернизация аппаратно-программных средств для рабочих мест центров общей врачебной практики (семейной медицины)</t>
  </si>
  <si>
    <t>08. Приобретение и модернизация аппаратно-программных средств для рабочих мест женских консультаций (кроме регистратур)</t>
  </si>
  <si>
    <t>03. Приобретение и модернизация аппаратно-программных средств для рабочих мест оргметодотделов/отделений</t>
  </si>
  <si>
    <t>04. Приобретение и модернизация аппаратно-программных средств для рабочих мест отделов/отделений медстатистики</t>
  </si>
  <si>
    <t>05. Приобретение и модернизация аппаратно-программных средств для рабочих мест регистратур поликлиник и регистратур женских консультаций</t>
  </si>
  <si>
    <t>06. Приобретение и модернизация аппаратно-программных средств для рабочих мест поликлиник (кроме регистратур)</t>
  </si>
  <si>
    <t>09. Приобретение и модернизация аппаратно-программных средств для рабочих мест приемных отделений</t>
  </si>
  <si>
    <t>10. Приобретение и модернизация аппаратно-программных средств для рабочих мест стационарных отделений (кроме приемных отделений)</t>
  </si>
  <si>
    <t>11. Приобретение и модернизация аппаратно-программных средств для рабочих мест параклинических отделений</t>
  </si>
  <si>
    <t>12. Приобретение и модернизация аппаратно-программных средств для рабочих мест внутрибольничных и больничных аптек</t>
  </si>
  <si>
    <t>13. Приобретение и модернизация аппаратно-программных средств для рабочих мест станций и отделений скорой медицинской помощи</t>
  </si>
  <si>
    <t>14. Приобретение и модернизация аппаратно-программных средств для рабочих мест фельдшерско-акушерских пунктов</t>
  </si>
  <si>
    <t>Итого 17:</t>
  </si>
  <si>
    <t>Сервер тип 1 (под стойку + операционная система)</t>
  </si>
  <si>
    <t>Сервер тип 2 (под стойку + операционная система)</t>
  </si>
  <si>
    <t>Сервер тип 3 (под стойку + операционная система)</t>
  </si>
  <si>
    <t>Сервер для небольших подразделений (монитор + операционная система)</t>
  </si>
  <si>
    <t>Всего требуется нового оборудования</t>
  </si>
  <si>
    <t>К-во АРМ, укомплектов-х оборудованием на 01.08.18 г.</t>
  </si>
  <si>
    <t>Поставка 2018 года</t>
  </si>
  <si>
    <t>АРМ руководителя IT-отдела, системного администратора, программиста, специалиста по защите информации (ПК, моноблок или ноутбук + оперционная система)</t>
  </si>
  <si>
    <t>АРМ оператора (ПК, моноблок или ноутбук + операционная система)</t>
  </si>
  <si>
    <t>АРМ заведующего, специалиста (ПК, моноблок или ноутбук + операционная система)</t>
  </si>
  <si>
    <t>АРМ регистратора (ПК, моноблок или ноутбук + операционная система)</t>
  </si>
  <si>
    <t>АРМ врача (ПК, моноблок или ноутбук + операционная система)</t>
  </si>
  <si>
    <t>АРМ медицинской сестры (ПК, моноблок или ноутбук + операционная система)</t>
  </si>
  <si>
    <t>АРМ заведующего (ПК, моноблок или ноутбук + операционная система)</t>
  </si>
  <si>
    <t>АРМ старшей медсестры (ПК, моноблок или ноутбук + операционная система)</t>
  </si>
  <si>
    <t>АРМ поста (ПК, моноблок или ноутбук + операционная система)</t>
  </si>
  <si>
    <t>АРМ заведующего, врача (ПК, моноблок или ноутбук + операционная система)</t>
  </si>
  <si>
    <t>АРМ среднего медперсонала, лаборанта (ПК, моноблок или ноутбук + операционная система)</t>
  </si>
  <si>
    <t>АРМ заведующего аптекой (ПК, моноблок или ноутбук + операционная система)</t>
  </si>
  <si>
    <t>АРМ провизора (ПК, моноблок или ноутбук + операционная система)</t>
  </si>
  <si>
    <t>АРМ фармацевта (ПК, моноблок или ноутбук + операционная система)</t>
  </si>
  <si>
    <t>АРМ диспетчера (ПК, моноблок или ноутбук + операционная система)</t>
  </si>
  <si>
    <t>АРМ старшего врача (ПК, моноблок или ноутбук + операционная система)</t>
  </si>
  <si>
    <t>АРМ старшего фельдшера (ПК, моноблок или ноутбук + операционная система)</t>
  </si>
  <si>
    <t>АРМ фельдшера, акушерки или медсестры ФАП (ПК, моноблок или ноутбук + операционная система)</t>
  </si>
  <si>
    <t>АРМ экономиста (ПК, моноблок или ноутбук + операционная система)</t>
  </si>
  <si>
    <t>АРМ тип 1 (ПК, моноблок или ноутбук + операционная система)</t>
  </si>
  <si>
    <t>АРМ тип 2 (ПК, моноблок или ноутбук + операционная система)</t>
  </si>
  <si>
    <t>Источник бесперебойного питания для ПК, моноблока</t>
  </si>
  <si>
    <t>АРМ специалиста отдела кадров (ПК, моноблок или ноутбук + операционная система)</t>
  </si>
  <si>
    <t>АРМ главного бухгалтера (ПК, моноблок или ноутбук + операционная система)</t>
  </si>
  <si>
    <t>АРМ бухгалтера (ПК, моноблок или ноутбук + операционная система)</t>
  </si>
  <si>
    <t>18. Приобретение и модернизация аппаратно-программных средств для рабочих мест экономических отделов</t>
  </si>
  <si>
    <t>АРМ специалиста (ПК, моноблок или ноутбук + операционная система)</t>
  </si>
  <si>
    <t>Итого 18:</t>
  </si>
  <si>
    <t>Итого 19:</t>
  </si>
  <si>
    <t>16. Приобретение и модернизация аппаратно-программных средств для рабочих мест отделов кадров</t>
  </si>
  <si>
    <t>17. Модернизация аппаратно-программных средств для рабочих мест бухгалтерии</t>
  </si>
  <si>
    <t xml:space="preserve">          из них, для медицинского персонала:</t>
  </si>
  <si>
    <t xml:space="preserve">          Всего:</t>
  </si>
  <si>
    <t xml:space="preserve">          Всего для медицинского персонала:</t>
  </si>
  <si>
    <t>Серверное оборудование, системы хранения</t>
  </si>
  <si>
    <t>Системы управления базами данных</t>
  </si>
  <si>
    <t>Внешний диск для хранения данных до 8 Тб</t>
  </si>
  <si>
    <t>от 22.07.2018 г. № 9/809</t>
  </si>
  <si>
    <t>Цена, т.руб.</t>
  </si>
  <si>
    <t>АРМ тип 3 (планшет)</t>
  </si>
  <si>
    <t>15. Приобретение и модернизация аппаратно-программных средств для рабочих мест медперсонала, не вошедшего в указанные выше разделы (в пояснительной записке указать для каких должностей)</t>
  </si>
  <si>
    <r>
      <t xml:space="preserve">19. Приобретение и модернизация аппаратно-программных средств для рабочих мест </t>
    </r>
    <r>
      <rPr>
        <b/>
        <sz val="12"/>
        <color rgb="FFFF0000"/>
        <rFont val="Times New Roman"/>
        <family val="1"/>
        <charset val="204"/>
      </rPr>
      <t>не</t>
    </r>
    <r>
      <rPr>
        <b/>
        <sz val="12"/>
        <rFont val="Times New Roman"/>
        <family val="1"/>
        <charset val="204"/>
      </rPr>
      <t xml:space="preserve"> медперсонала, не вошедшего в указанные выше разделы (в пояснительной записке указать для каких должностей)</t>
    </r>
  </si>
  <si>
    <r>
      <t xml:space="preserve">Плановое к-во АРМ на которые необходимо оборудование, </t>
    </r>
    <r>
      <rPr>
        <sz val="12"/>
        <color rgb="FFFF0000"/>
        <rFont val="Times New Roman"/>
        <family val="1"/>
        <charset val="204"/>
      </rPr>
      <t>с учетом замены имеющегося, которое не удовлетворяет требованиям</t>
    </r>
  </si>
  <si>
    <t>к письму ОГКУЗ «МИАЦ»</t>
  </si>
  <si>
    <t>Факт на конец 2021 г.</t>
  </si>
  <si>
    <t>АРМ врача, м/сестры (ПК, моноблок или ноутбук + операционная система)</t>
  </si>
  <si>
    <t>Чековый принтер, инфомат, табло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</si>
</sst>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#,##0.0"/>
    <numFmt numFmtId="166" formatCode="#,##0_ ;[Red]\-#,##0\ "/>
    <numFmt numFmtId="167" formatCode="#,##0.0_ ;[Red]\-#,##0.0\ "/>
  </numFmts>
  <fonts count="10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color theme="5" tint="-0.49998474074526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wrapText="1"/>
    </xf>
    <xf numFmtId="0" fontId="2" fillId="0" borderId="0" xfId="0" applyFont="1" applyFill="1" applyBorder="1"/>
    <xf numFmtId="3" fontId="2" fillId="0" borderId="1" xfId="0" applyNumberFormat="1" applyFont="1" applyBorder="1"/>
    <xf numFmtId="164" fontId="2" fillId="0" borderId="0" xfId="1" applyFont="1" applyFill="1" applyBorder="1" applyAlignment="1">
      <alignment horizontal="center"/>
    </xf>
    <xf numFmtId="165" fontId="2" fillId="0" borderId="1" xfId="0" applyNumberFormat="1" applyFont="1" applyBorder="1"/>
    <xf numFmtId="164" fontId="2" fillId="0" borderId="0" xfId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vertical="center" wrapText="1"/>
    </xf>
    <xf numFmtId="166" fontId="2" fillId="2" borderId="1" xfId="0" applyNumberFormat="1" applyFont="1" applyFill="1" applyBorder="1" applyAlignment="1" applyProtection="1">
      <alignment horizontal="right"/>
      <protection locked="0"/>
    </xf>
    <xf numFmtId="167" fontId="2" fillId="0" borderId="1" xfId="0" applyNumberFormat="1" applyFont="1" applyFill="1" applyBorder="1" applyAlignment="1">
      <alignment horizontal="right"/>
    </xf>
    <xf numFmtId="167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167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165" fontId="2" fillId="0" borderId="0" xfId="0" applyNumberFormat="1" applyFont="1" applyBorder="1" applyAlignment="1">
      <alignment horizontal="right" wrapText="1"/>
    </xf>
    <xf numFmtId="3" fontId="3" fillId="0" borderId="0" xfId="0" applyNumberFormat="1" applyFont="1" applyBorder="1" applyAlignment="1">
      <alignment horizontal="right" wrapText="1"/>
    </xf>
    <xf numFmtId="167" fontId="3" fillId="0" borderId="0" xfId="0" applyNumberFormat="1" applyFont="1" applyBorder="1" applyAlignment="1">
      <alignment horizontal="right"/>
    </xf>
    <xf numFmtId="167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7" fontId="2" fillId="0" borderId="1" xfId="2" applyNumberFormat="1" applyFont="1" applyFill="1" applyBorder="1" applyAlignment="1">
      <alignment horizontal="right"/>
    </xf>
    <xf numFmtId="165" fontId="2" fillId="0" borderId="1" xfId="2" applyNumberFormat="1" applyFont="1" applyBorder="1" applyAlignment="1">
      <alignment horizontal="right" wrapText="1"/>
    </xf>
    <xf numFmtId="0" fontId="3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2" fillId="2" borderId="0" xfId="0" applyFont="1" applyFill="1" applyAlignment="1" applyProtection="1">
      <alignment horizontal="center"/>
      <protection locked="0"/>
    </xf>
    <xf numFmtId="164" fontId="2" fillId="0" borderId="0" xfId="1" applyFont="1" applyFill="1" applyBorder="1" applyAlignment="1">
      <alignment horizontal="right"/>
    </xf>
    <xf numFmtId="0" fontId="2" fillId="2" borderId="0" xfId="0" applyFont="1" applyFill="1" applyBorder="1" applyAlignment="1" applyProtection="1">
      <alignment horizontal="center"/>
      <protection locked="0"/>
    </xf>
    <xf numFmtId="164" fontId="2" fillId="0" borderId="0" xfId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2" borderId="0" xfId="0" applyFont="1" applyFill="1" applyAlignment="1" applyProtection="1">
      <alignment horizontal="center"/>
      <protection locked="0"/>
    </xf>
    <xf numFmtId="0" fontId="2" fillId="0" borderId="2" xfId="0" applyFont="1" applyBorder="1" applyAlignment="1">
      <alignment horizontal="center"/>
    </xf>
  </cellXfs>
  <cellStyles count="3">
    <cellStyle name="Денежный" xfId="1" builtinId="4"/>
    <cellStyle name="Обычный" xfId="0" builtinId="0"/>
    <cellStyle name="Обычный 3" xfId="2" xr:uid="{E5FC0E2B-5F73-4486-A93C-512472E6B7B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8"/>
  <sheetViews>
    <sheetView tabSelected="1" zoomScale="78" zoomScaleNormal="78" zoomScaleSheetLayoutView="80" workbookViewId="0">
      <pane ySplit="7" topLeftCell="A8" activePane="bottomLeft" state="frozenSplit"/>
      <selection pane="bottomLeft" activeCell="A4" sqref="A4:A6"/>
    </sheetView>
  </sheetViews>
  <sheetFormatPr defaultRowHeight="15.75" x14ac:dyDescent="0.25"/>
  <cols>
    <col min="1" max="1" width="67.7109375" style="3" customWidth="1"/>
    <col min="2" max="2" width="8.42578125" style="3" customWidth="1"/>
    <col min="3" max="4" width="14.140625" style="3" customWidth="1"/>
    <col min="5" max="5" width="10.42578125" style="3" customWidth="1"/>
    <col min="6" max="6" width="10" style="3" bestFit="1" customWidth="1"/>
    <col min="7" max="7" width="14.28515625" style="3" bestFit="1" customWidth="1"/>
    <col min="8" max="8" width="10" style="3" bestFit="1" customWidth="1"/>
    <col min="9" max="9" width="14.28515625" style="3" bestFit="1" customWidth="1"/>
    <col min="10" max="10" width="10" style="3" bestFit="1" customWidth="1"/>
    <col min="11" max="11" width="14.28515625" style="3" bestFit="1" customWidth="1"/>
    <col min="12" max="12" width="10" style="3" customWidth="1"/>
    <col min="13" max="13" width="14.28515625" style="3" bestFit="1" customWidth="1"/>
    <col min="14" max="14" width="10" style="3" customWidth="1"/>
    <col min="15" max="16384" width="9.140625" style="3"/>
  </cols>
  <sheetData>
    <row r="1" spans="1:14" ht="16.5" x14ac:dyDescent="0.25">
      <c r="A1" s="49" t="s">
        <v>44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8" t="s">
        <v>29</v>
      </c>
      <c r="M1" s="48"/>
      <c r="N1" s="48"/>
    </row>
    <row r="2" spans="1:14" ht="16.5" x14ac:dyDescent="0.25">
      <c r="A2" s="50" t="s">
        <v>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48" t="s">
        <v>114</v>
      </c>
      <c r="M2" s="48"/>
      <c r="N2" s="48"/>
    </row>
    <row r="3" spans="1:14" ht="15.75" customHeight="1" x14ac:dyDescent="0.25">
      <c r="A3" s="51" t="s">
        <v>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48" t="s">
        <v>108</v>
      </c>
      <c r="M3" s="48"/>
      <c r="N3" s="48"/>
    </row>
    <row r="4" spans="1:14" ht="30" customHeight="1" x14ac:dyDescent="0.25">
      <c r="A4" s="34" t="s">
        <v>0</v>
      </c>
      <c r="B4" s="34" t="s">
        <v>109</v>
      </c>
      <c r="C4" s="34" t="s">
        <v>69</v>
      </c>
      <c r="D4" s="34"/>
      <c r="E4" s="38" t="s">
        <v>70</v>
      </c>
      <c r="F4" s="35" t="s">
        <v>113</v>
      </c>
      <c r="G4" s="36"/>
      <c r="H4" s="36"/>
      <c r="I4" s="36"/>
      <c r="J4" s="36"/>
      <c r="K4" s="37"/>
      <c r="L4" s="34" t="s">
        <v>68</v>
      </c>
      <c r="M4" s="34"/>
      <c r="N4" s="34" t="s">
        <v>115</v>
      </c>
    </row>
    <row r="5" spans="1:14" ht="29.25" customHeight="1" x14ac:dyDescent="0.25">
      <c r="A5" s="34"/>
      <c r="B5" s="34"/>
      <c r="C5" s="2" t="s">
        <v>11</v>
      </c>
      <c r="D5" s="2" t="s">
        <v>12</v>
      </c>
      <c r="E5" s="39"/>
      <c r="F5" s="34" t="s">
        <v>40</v>
      </c>
      <c r="G5" s="34"/>
      <c r="H5" s="34" t="s">
        <v>41</v>
      </c>
      <c r="I5" s="34"/>
      <c r="J5" s="34" t="s">
        <v>42</v>
      </c>
      <c r="K5" s="34"/>
      <c r="L5" s="34" t="s">
        <v>43</v>
      </c>
      <c r="M5" s="34"/>
      <c r="N5" s="34"/>
    </row>
    <row r="6" spans="1:14" x14ac:dyDescent="0.25">
      <c r="A6" s="34"/>
      <c r="B6" s="34"/>
      <c r="C6" s="2" t="s">
        <v>2</v>
      </c>
      <c r="D6" s="2" t="s">
        <v>2</v>
      </c>
      <c r="E6" s="12" t="s">
        <v>2</v>
      </c>
      <c r="F6" s="2" t="s">
        <v>2</v>
      </c>
      <c r="G6" s="2" t="s">
        <v>46</v>
      </c>
      <c r="H6" s="2" t="s">
        <v>2</v>
      </c>
      <c r="I6" s="2" t="s">
        <v>46</v>
      </c>
      <c r="J6" s="2" t="s">
        <v>2</v>
      </c>
      <c r="K6" s="2" t="s">
        <v>46</v>
      </c>
      <c r="L6" s="2" t="s">
        <v>2</v>
      </c>
      <c r="M6" s="2" t="s">
        <v>46</v>
      </c>
      <c r="N6" s="28" t="s">
        <v>2</v>
      </c>
    </row>
    <row r="7" spans="1:14" x14ac:dyDescent="0.25">
      <c r="A7" s="1">
        <v>1</v>
      </c>
      <c r="B7" s="1">
        <v>3</v>
      </c>
      <c r="C7" s="1">
        <v>4</v>
      </c>
      <c r="D7" s="1">
        <v>5</v>
      </c>
      <c r="E7" s="1">
        <v>6</v>
      </c>
      <c r="F7" s="1">
        <v>7</v>
      </c>
      <c r="G7" s="1">
        <v>8</v>
      </c>
      <c r="H7" s="1">
        <v>9</v>
      </c>
      <c r="I7" s="1">
        <v>10</v>
      </c>
      <c r="J7" s="1">
        <v>11</v>
      </c>
      <c r="K7" s="1">
        <v>12</v>
      </c>
      <c r="L7" s="1">
        <v>13</v>
      </c>
      <c r="M7" s="1">
        <v>14</v>
      </c>
      <c r="N7" s="1">
        <v>15</v>
      </c>
    </row>
    <row r="8" spans="1:14" ht="15.75" customHeight="1" x14ac:dyDescent="0.25">
      <c r="A8" s="33" t="s">
        <v>45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ht="47.25" x14ac:dyDescent="0.25">
      <c r="A9" s="4" t="s">
        <v>71</v>
      </c>
      <c r="B9" s="31">
        <v>60</v>
      </c>
      <c r="C9" s="16"/>
      <c r="D9" s="16"/>
      <c r="E9" s="16"/>
      <c r="F9" s="16"/>
      <c r="G9" s="17">
        <f>F9*B9</f>
        <v>0</v>
      </c>
      <c r="H9" s="16"/>
      <c r="I9" s="17">
        <f>H9*B9</f>
        <v>0</v>
      </c>
      <c r="J9" s="16"/>
      <c r="K9" s="17">
        <f>J9*B9</f>
        <v>0</v>
      </c>
      <c r="L9" s="19">
        <f>F9+H9+J9</f>
        <v>0</v>
      </c>
      <c r="M9" s="17">
        <f>G9+I9+K9</f>
        <v>0</v>
      </c>
      <c r="N9" s="19">
        <f>C9+E9+L9</f>
        <v>0</v>
      </c>
    </row>
    <row r="10" spans="1:14" ht="31.5" x14ac:dyDescent="0.25">
      <c r="A10" s="4" t="s">
        <v>72</v>
      </c>
      <c r="B10" s="31">
        <v>50</v>
      </c>
      <c r="C10" s="16"/>
      <c r="D10" s="16"/>
      <c r="E10" s="16"/>
      <c r="F10" s="16"/>
      <c r="G10" s="17">
        <f>F10*B10</f>
        <v>0</v>
      </c>
      <c r="H10" s="16"/>
      <c r="I10" s="17">
        <f t="shared" ref="I10:I26" si="0">H10*B10</f>
        <v>0</v>
      </c>
      <c r="J10" s="16"/>
      <c r="K10" s="17">
        <f>J10*B10</f>
        <v>0</v>
      </c>
      <c r="L10" s="19">
        <f t="shared" ref="L10:L13" si="1">F10+H10+J10</f>
        <v>0</v>
      </c>
      <c r="M10" s="17">
        <f t="shared" ref="M10:M13" si="2">G10+I10+K10</f>
        <v>0</v>
      </c>
      <c r="N10" s="19">
        <f t="shared" ref="N10:N26" si="3">C10+E10+L10</f>
        <v>0</v>
      </c>
    </row>
    <row r="11" spans="1:14" x14ac:dyDescent="0.25">
      <c r="A11" s="4" t="s">
        <v>38</v>
      </c>
      <c r="B11" s="31">
        <v>12</v>
      </c>
      <c r="C11" s="16"/>
      <c r="D11" s="16"/>
      <c r="E11" s="16"/>
      <c r="F11" s="16"/>
      <c r="G11" s="17">
        <f>F11*B11</f>
        <v>0</v>
      </c>
      <c r="H11" s="16"/>
      <c r="I11" s="17">
        <f t="shared" si="0"/>
        <v>0</v>
      </c>
      <c r="J11" s="16"/>
      <c r="K11" s="17">
        <f>J11*B11</f>
        <v>0</v>
      </c>
      <c r="L11" s="19">
        <f t="shared" si="1"/>
        <v>0</v>
      </c>
      <c r="M11" s="17">
        <f t="shared" si="2"/>
        <v>0</v>
      </c>
      <c r="N11" s="19">
        <f t="shared" si="3"/>
        <v>0</v>
      </c>
    </row>
    <row r="12" spans="1:14" x14ac:dyDescent="0.25">
      <c r="A12" s="4" t="s">
        <v>39</v>
      </c>
      <c r="B12" s="31">
        <v>17</v>
      </c>
      <c r="C12" s="16"/>
      <c r="D12" s="16"/>
      <c r="E12" s="16"/>
      <c r="F12" s="16"/>
      <c r="G12" s="17">
        <f>F12*B12</f>
        <v>0</v>
      </c>
      <c r="H12" s="16"/>
      <c r="I12" s="17">
        <f t="shared" si="0"/>
        <v>0</v>
      </c>
      <c r="J12" s="16"/>
      <c r="K12" s="17">
        <f>J12*B12</f>
        <v>0</v>
      </c>
      <c r="L12" s="19">
        <f t="shared" si="1"/>
        <v>0</v>
      </c>
      <c r="M12" s="17">
        <f t="shared" si="2"/>
        <v>0</v>
      </c>
      <c r="N12" s="19">
        <f t="shared" si="3"/>
        <v>0</v>
      </c>
    </row>
    <row r="13" spans="1:14" x14ac:dyDescent="0.25">
      <c r="A13" s="4" t="s">
        <v>47</v>
      </c>
      <c r="B13" s="31">
        <v>5</v>
      </c>
      <c r="C13" s="16"/>
      <c r="D13" s="16"/>
      <c r="E13" s="16"/>
      <c r="F13" s="16"/>
      <c r="G13" s="17">
        <f>F13*B13</f>
        <v>0</v>
      </c>
      <c r="H13" s="16"/>
      <c r="I13" s="17">
        <f t="shared" si="0"/>
        <v>0</v>
      </c>
      <c r="J13" s="16"/>
      <c r="K13" s="17">
        <f>J13*B13</f>
        <v>0</v>
      </c>
      <c r="L13" s="19">
        <f t="shared" si="1"/>
        <v>0</v>
      </c>
      <c r="M13" s="17">
        <f t="shared" si="2"/>
        <v>0</v>
      </c>
      <c r="N13" s="19">
        <f t="shared" si="3"/>
        <v>0</v>
      </c>
    </row>
    <row r="14" spans="1:14" x14ac:dyDescent="0.25">
      <c r="A14" s="6" t="s">
        <v>1</v>
      </c>
      <c r="B14" s="32"/>
      <c r="C14" s="29">
        <f t="shared" ref="C14:E14" si="4">SUM(C9:C13)</f>
        <v>0</v>
      </c>
      <c r="D14" s="29">
        <f t="shared" si="4"/>
        <v>0</v>
      </c>
      <c r="E14" s="29">
        <f t="shared" si="4"/>
        <v>0</v>
      </c>
      <c r="F14" s="29">
        <f t="shared" ref="F14:N14" si="5">SUM(F9:F13)</f>
        <v>0</v>
      </c>
      <c r="G14" s="18">
        <f t="shared" si="5"/>
        <v>0</v>
      </c>
      <c r="H14" s="29">
        <f t="shared" si="5"/>
        <v>0</v>
      </c>
      <c r="I14" s="18">
        <f t="shared" si="5"/>
        <v>0</v>
      </c>
      <c r="J14" s="29">
        <f t="shared" si="5"/>
        <v>0</v>
      </c>
      <c r="K14" s="18">
        <f t="shared" si="5"/>
        <v>0</v>
      </c>
      <c r="L14" s="29">
        <f t="shared" si="5"/>
        <v>0</v>
      </c>
      <c r="M14" s="18">
        <f t="shared" si="5"/>
        <v>0</v>
      </c>
      <c r="N14" s="29">
        <f t="shared" si="5"/>
        <v>0</v>
      </c>
    </row>
    <row r="15" spans="1:14" x14ac:dyDescent="0.25">
      <c r="A15" s="4" t="s">
        <v>64</v>
      </c>
      <c r="B15" s="31">
        <v>2000</v>
      </c>
      <c r="C15" s="16"/>
      <c r="D15" s="16"/>
      <c r="E15" s="16"/>
      <c r="F15" s="16"/>
      <c r="G15" s="17">
        <f t="shared" ref="G15:G21" si="6">F15*B15</f>
        <v>0</v>
      </c>
      <c r="H15" s="16"/>
      <c r="I15" s="17">
        <f t="shared" si="0"/>
        <v>0</v>
      </c>
      <c r="J15" s="16"/>
      <c r="K15" s="17">
        <f t="shared" ref="K15:K21" si="7">J15*B15</f>
        <v>0</v>
      </c>
      <c r="L15" s="19">
        <f t="shared" ref="L15:L21" si="8">F15+H15+J15</f>
        <v>0</v>
      </c>
      <c r="M15" s="17">
        <f t="shared" ref="M15:M21" si="9">G15+I15+K15</f>
        <v>0</v>
      </c>
      <c r="N15" s="19">
        <f t="shared" si="3"/>
        <v>0</v>
      </c>
    </row>
    <row r="16" spans="1:14" x14ac:dyDescent="0.25">
      <c r="A16" s="4" t="s">
        <v>65</v>
      </c>
      <c r="B16" s="31">
        <v>1000</v>
      </c>
      <c r="C16" s="16"/>
      <c r="D16" s="16"/>
      <c r="E16" s="16"/>
      <c r="F16" s="16"/>
      <c r="G16" s="17">
        <f t="shared" si="6"/>
        <v>0</v>
      </c>
      <c r="H16" s="16"/>
      <c r="I16" s="17">
        <f t="shared" si="0"/>
        <v>0</v>
      </c>
      <c r="J16" s="16"/>
      <c r="K16" s="17">
        <f t="shared" si="7"/>
        <v>0</v>
      </c>
      <c r="L16" s="19">
        <f t="shared" si="8"/>
        <v>0</v>
      </c>
      <c r="M16" s="17">
        <f t="shared" si="9"/>
        <v>0</v>
      </c>
      <c r="N16" s="19">
        <f t="shared" si="3"/>
        <v>0</v>
      </c>
    </row>
    <row r="17" spans="1:14" x14ac:dyDescent="0.25">
      <c r="A17" s="4" t="s">
        <v>66</v>
      </c>
      <c r="B17" s="31">
        <v>500</v>
      </c>
      <c r="C17" s="16"/>
      <c r="D17" s="16"/>
      <c r="E17" s="16"/>
      <c r="F17" s="16"/>
      <c r="G17" s="17">
        <f t="shared" si="6"/>
        <v>0</v>
      </c>
      <c r="H17" s="16"/>
      <c r="I17" s="17">
        <f t="shared" si="0"/>
        <v>0</v>
      </c>
      <c r="J17" s="16"/>
      <c r="K17" s="17">
        <f t="shared" si="7"/>
        <v>0</v>
      </c>
      <c r="L17" s="19">
        <f t="shared" si="8"/>
        <v>0</v>
      </c>
      <c r="M17" s="17">
        <f t="shared" si="9"/>
        <v>0</v>
      </c>
      <c r="N17" s="19">
        <f t="shared" si="3"/>
        <v>0</v>
      </c>
    </row>
    <row r="18" spans="1:14" ht="31.5" x14ac:dyDescent="0.25">
      <c r="A18" s="4" t="s">
        <v>67</v>
      </c>
      <c r="B18" s="31">
        <v>150</v>
      </c>
      <c r="C18" s="16"/>
      <c r="D18" s="16"/>
      <c r="E18" s="16"/>
      <c r="F18" s="16"/>
      <c r="G18" s="17">
        <f t="shared" si="6"/>
        <v>0</v>
      </c>
      <c r="H18" s="16"/>
      <c r="I18" s="17">
        <f t="shared" si="0"/>
        <v>0</v>
      </c>
      <c r="J18" s="16"/>
      <c r="K18" s="17">
        <f t="shared" si="7"/>
        <v>0</v>
      </c>
      <c r="L18" s="19">
        <f t="shared" si="8"/>
        <v>0</v>
      </c>
      <c r="M18" s="17">
        <f t="shared" si="9"/>
        <v>0</v>
      </c>
      <c r="N18" s="19">
        <f t="shared" si="3"/>
        <v>0</v>
      </c>
    </row>
    <row r="19" spans="1:14" x14ac:dyDescent="0.25">
      <c r="A19" s="4" t="s">
        <v>34</v>
      </c>
      <c r="B19" s="31">
        <v>75</v>
      </c>
      <c r="C19" s="16"/>
      <c r="D19" s="16"/>
      <c r="E19" s="16"/>
      <c r="F19" s="16"/>
      <c r="G19" s="17">
        <f t="shared" si="6"/>
        <v>0</v>
      </c>
      <c r="H19" s="16"/>
      <c r="I19" s="17">
        <f t="shared" si="0"/>
        <v>0</v>
      </c>
      <c r="J19" s="16"/>
      <c r="K19" s="17">
        <f t="shared" si="7"/>
        <v>0</v>
      </c>
      <c r="L19" s="19">
        <f t="shared" si="8"/>
        <v>0</v>
      </c>
      <c r="M19" s="17">
        <f t="shared" si="9"/>
        <v>0</v>
      </c>
      <c r="N19" s="19">
        <f t="shared" si="3"/>
        <v>0</v>
      </c>
    </row>
    <row r="20" spans="1:14" x14ac:dyDescent="0.25">
      <c r="A20" s="4" t="s">
        <v>36</v>
      </c>
      <c r="B20" s="31">
        <v>100</v>
      </c>
      <c r="C20" s="16"/>
      <c r="D20" s="16"/>
      <c r="E20" s="16"/>
      <c r="F20" s="16"/>
      <c r="G20" s="17">
        <f t="shared" si="6"/>
        <v>0</v>
      </c>
      <c r="H20" s="16"/>
      <c r="I20" s="17">
        <f t="shared" si="0"/>
        <v>0</v>
      </c>
      <c r="J20" s="16"/>
      <c r="K20" s="17">
        <f t="shared" si="7"/>
        <v>0</v>
      </c>
      <c r="L20" s="19">
        <f t="shared" si="8"/>
        <v>0</v>
      </c>
      <c r="M20" s="17">
        <f t="shared" si="9"/>
        <v>0</v>
      </c>
      <c r="N20" s="19">
        <f t="shared" si="3"/>
        <v>0</v>
      </c>
    </row>
    <row r="21" spans="1:14" x14ac:dyDescent="0.25">
      <c r="A21" s="4" t="s">
        <v>107</v>
      </c>
      <c r="B21" s="31">
        <v>15</v>
      </c>
      <c r="C21" s="16"/>
      <c r="D21" s="16"/>
      <c r="E21" s="16"/>
      <c r="F21" s="16"/>
      <c r="G21" s="17">
        <f t="shared" si="6"/>
        <v>0</v>
      </c>
      <c r="H21" s="16"/>
      <c r="I21" s="17">
        <f t="shared" si="0"/>
        <v>0</v>
      </c>
      <c r="J21" s="16"/>
      <c r="K21" s="17">
        <f t="shared" si="7"/>
        <v>0</v>
      </c>
      <c r="L21" s="19">
        <f t="shared" si="8"/>
        <v>0</v>
      </c>
      <c r="M21" s="17">
        <f t="shared" si="9"/>
        <v>0</v>
      </c>
      <c r="N21" s="19">
        <f t="shared" si="3"/>
        <v>0</v>
      </c>
    </row>
    <row r="22" spans="1:14" x14ac:dyDescent="0.25">
      <c r="A22" s="6" t="s">
        <v>1</v>
      </c>
      <c r="B22" s="32"/>
      <c r="C22" s="29">
        <f>SUM(C15:C21)</f>
        <v>0</v>
      </c>
      <c r="D22" s="29">
        <f t="shared" ref="D22:N22" si="10">SUM(D15:D21)</f>
        <v>0</v>
      </c>
      <c r="E22" s="29">
        <f t="shared" si="10"/>
        <v>0</v>
      </c>
      <c r="F22" s="29">
        <f t="shared" si="10"/>
        <v>0</v>
      </c>
      <c r="G22" s="17">
        <f t="shared" si="10"/>
        <v>0</v>
      </c>
      <c r="H22" s="29">
        <f t="shared" si="10"/>
        <v>0</v>
      </c>
      <c r="I22" s="17">
        <f t="shared" si="10"/>
        <v>0</v>
      </c>
      <c r="J22" s="29">
        <f t="shared" si="10"/>
        <v>0</v>
      </c>
      <c r="K22" s="17">
        <f t="shared" si="10"/>
        <v>0</v>
      </c>
      <c r="L22" s="29">
        <f t="shared" si="10"/>
        <v>0</v>
      </c>
      <c r="M22" s="17">
        <f t="shared" si="10"/>
        <v>0</v>
      </c>
      <c r="N22" s="29">
        <f t="shared" si="10"/>
        <v>0</v>
      </c>
    </row>
    <row r="23" spans="1:14" ht="47.25" x14ac:dyDescent="0.25">
      <c r="A23" s="4" t="s">
        <v>33</v>
      </c>
      <c r="B23" s="31">
        <v>100</v>
      </c>
      <c r="C23" s="16"/>
      <c r="D23" s="16"/>
      <c r="E23" s="16"/>
      <c r="F23" s="16"/>
      <c r="G23" s="17">
        <f>F23*B23</f>
        <v>0</v>
      </c>
      <c r="H23" s="16"/>
      <c r="I23" s="17">
        <f t="shared" si="0"/>
        <v>0</v>
      </c>
      <c r="J23" s="16"/>
      <c r="K23" s="17">
        <f>J23*B23</f>
        <v>0</v>
      </c>
      <c r="L23" s="19">
        <f t="shared" ref="L23:L26" si="11">F23+H23+J23</f>
        <v>0</v>
      </c>
      <c r="M23" s="17">
        <f t="shared" ref="M23:M26" si="12">G23+I23+K23</f>
        <v>0</v>
      </c>
      <c r="N23" s="19">
        <f t="shared" si="3"/>
        <v>0</v>
      </c>
    </row>
    <row r="24" spans="1:14" ht="31.5" x14ac:dyDescent="0.25">
      <c r="A24" s="4" t="s">
        <v>32</v>
      </c>
      <c r="B24" s="31">
        <v>30</v>
      </c>
      <c r="C24" s="16"/>
      <c r="D24" s="16"/>
      <c r="E24" s="16"/>
      <c r="F24" s="16"/>
      <c r="G24" s="17">
        <f>F24*B24</f>
        <v>0</v>
      </c>
      <c r="H24" s="16"/>
      <c r="I24" s="17">
        <f t="shared" si="0"/>
        <v>0</v>
      </c>
      <c r="J24" s="16"/>
      <c r="K24" s="17">
        <f>J24*B24</f>
        <v>0</v>
      </c>
      <c r="L24" s="19">
        <f t="shared" si="11"/>
        <v>0</v>
      </c>
      <c r="M24" s="17">
        <f t="shared" si="12"/>
        <v>0</v>
      </c>
      <c r="N24" s="19">
        <f t="shared" si="3"/>
        <v>0</v>
      </c>
    </row>
    <row r="25" spans="1:14" ht="31.5" x14ac:dyDescent="0.25">
      <c r="A25" s="4" t="s">
        <v>31</v>
      </c>
      <c r="B25" s="31">
        <v>7</v>
      </c>
      <c r="C25" s="16"/>
      <c r="D25" s="16"/>
      <c r="E25" s="16"/>
      <c r="F25" s="16"/>
      <c r="G25" s="17">
        <f>F25*B25</f>
        <v>0</v>
      </c>
      <c r="H25" s="16"/>
      <c r="I25" s="17">
        <f t="shared" si="0"/>
        <v>0</v>
      </c>
      <c r="J25" s="16"/>
      <c r="K25" s="17">
        <f>J25*B25</f>
        <v>0</v>
      </c>
      <c r="L25" s="19">
        <f t="shared" si="11"/>
        <v>0</v>
      </c>
      <c r="M25" s="17">
        <f t="shared" si="12"/>
        <v>0</v>
      </c>
      <c r="N25" s="19">
        <f t="shared" si="3"/>
        <v>0</v>
      </c>
    </row>
    <row r="26" spans="1:14" ht="31.5" x14ac:dyDescent="0.25">
      <c r="A26" s="4" t="s">
        <v>30</v>
      </c>
      <c r="B26" s="31">
        <v>7</v>
      </c>
      <c r="C26" s="16"/>
      <c r="D26" s="16"/>
      <c r="E26" s="16"/>
      <c r="F26" s="16"/>
      <c r="G26" s="17">
        <f>F26*B26</f>
        <v>0</v>
      </c>
      <c r="H26" s="16"/>
      <c r="I26" s="17">
        <f t="shared" si="0"/>
        <v>0</v>
      </c>
      <c r="J26" s="16"/>
      <c r="K26" s="17">
        <f>J26*B26</f>
        <v>0</v>
      </c>
      <c r="L26" s="19">
        <f t="shared" si="11"/>
        <v>0</v>
      </c>
      <c r="M26" s="17">
        <f t="shared" si="12"/>
        <v>0</v>
      </c>
      <c r="N26" s="19">
        <f t="shared" si="3"/>
        <v>0</v>
      </c>
    </row>
    <row r="27" spans="1:14" x14ac:dyDescent="0.25">
      <c r="A27" s="6" t="s">
        <v>1</v>
      </c>
      <c r="B27" s="32"/>
      <c r="C27" s="29">
        <f t="shared" ref="C27:E27" si="13">SUM(C23:C26)</f>
        <v>0</v>
      </c>
      <c r="D27" s="29">
        <f t="shared" si="13"/>
        <v>0</v>
      </c>
      <c r="E27" s="29">
        <f t="shared" si="13"/>
        <v>0</v>
      </c>
      <c r="F27" s="29">
        <f t="shared" ref="F27:N27" si="14">SUM(F23:F26)</f>
        <v>0</v>
      </c>
      <c r="G27" s="17">
        <f t="shared" si="14"/>
        <v>0</v>
      </c>
      <c r="H27" s="29">
        <f t="shared" si="14"/>
        <v>0</v>
      </c>
      <c r="I27" s="17">
        <f t="shared" si="14"/>
        <v>0</v>
      </c>
      <c r="J27" s="29">
        <f t="shared" si="14"/>
        <v>0</v>
      </c>
      <c r="K27" s="17">
        <f t="shared" si="14"/>
        <v>0</v>
      </c>
      <c r="L27" s="29">
        <f t="shared" si="14"/>
        <v>0</v>
      </c>
      <c r="M27" s="17">
        <f t="shared" si="14"/>
        <v>0</v>
      </c>
      <c r="N27" s="29">
        <f t="shared" si="14"/>
        <v>0</v>
      </c>
    </row>
    <row r="28" spans="1:14" x14ac:dyDescent="0.25">
      <c r="A28" s="6" t="s">
        <v>13</v>
      </c>
      <c r="B28" s="32"/>
      <c r="C28" s="30">
        <f t="shared" ref="C28:F28" si="15">C14+C22+C27</f>
        <v>0</v>
      </c>
      <c r="D28" s="30">
        <f t="shared" si="15"/>
        <v>0</v>
      </c>
      <c r="E28" s="30">
        <f t="shared" si="15"/>
        <v>0</v>
      </c>
      <c r="F28" s="30">
        <f t="shared" si="15"/>
        <v>0</v>
      </c>
      <c r="G28" s="20">
        <f>G14+G22+G27</f>
        <v>0</v>
      </c>
      <c r="H28" s="30">
        <f t="shared" ref="H28:N28" si="16">H14+H22+H27</f>
        <v>0</v>
      </c>
      <c r="I28" s="20">
        <f t="shared" si="16"/>
        <v>0</v>
      </c>
      <c r="J28" s="30">
        <f t="shared" si="16"/>
        <v>0</v>
      </c>
      <c r="K28" s="20">
        <f t="shared" si="16"/>
        <v>0</v>
      </c>
      <c r="L28" s="30">
        <f t="shared" si="16"/>
        <v>0</v>
      </c>
      <c r="M28" s="20">
        <f t="shared" si="16"/>
        <v>0</v>
      </c>
      <c r="N28" s="30">
        <f t="shared" si="16"/>
        <v>0</v>
      </c>
    </row>
    <row r="29" spans="1:14" ht="15.75" customHeight="1" x14ac:dyDescent="0.25">
      <c r="A29" s="40" t="s">
        <v>50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</row>
    <row r="30" spans="1:14" ht="31.5" x14ac:dyDescent="0.25">
      <c r="A30" s="4" t="s">
        <v>35</v>
      </c>
      <c r="B30" s="31">
        <v>60</v>
      </c>
      <c r="C30" s="16"/>
      <c r="D30" s="16"/>
      <c r="E30" s="16"/>
      <c r="F30" s="16"/>
      <c r="G30" s="17">
        <f>F30*B30</f>
        <v>0</v>
      </c>
      <c r="H30" s="16"/>
      <c r="I30" s="17">
        <f t="shared" ref="I30:I33" si="17">H30*B30</f>
        <v>0</v>
      </c>
      <c r="J30" s="16"/>
      <c r="K30" s="17">
        <f>J30*B30</f>
        <v>0</v>
      </c>
      <c r="L30" s="19">
        <f t="shared" ref="L30:M33" si="18">F30+H30+J30</f>
        <v>0</v>
      </c>
      <c r="M30" s="17">
        <f t="shared" si="18"/>
        <v>0</v>
      </c>
      <c r="N30" s="19">
        <f t="shared" ref="N30:N33" si="19">C30+E30+L30</f>
        <v>0</v>
      </c>
    </row>
    <row r="31" spans="1:14" x14ac:dyDescent="0.25">
      <c r="A31" s="4" t="s">
        <v>38</v>
      </c>
      <c r="B31" s="31">
        <v>12</v>
      </c>
      <c r="C31" s="16"/>
      <c r="D31" s="16"/>
      <c r="E31" s="16"/>
      <c r="F31" s="16"/>
      <c r="G31" s="17">
        <f>F31*B31</f>
        <v>0</v>
      </c>
      <c r="H31" s="16"/>
      <c r="I31" s="17">
        <f t="shared" si="17"/>
        <v>0</v>
      </c>
      <c r="J31" s="16"/>
      <c r="K31" s="17">
        <f>J31*B31</f>
        <v>0</v>
      </c>
      <c r="L31" s="19">
        <f t="shared" si="18"/>
        <v>0</v>
      </c>
      <c r="M31" s="17">
        <f t="shared" si="18"/>
        <v>0</v>
      </c>
      <c r="N31" s="19">
        <f t="shared" si="19"/>
        <v>0</v>
      </c>
    </row>
    <row r="32" spans="1:14" x14ac:dyDescent="0.25">
      <c r="A32" s="4" t="s">
        <v>39</v>
      </c>
      <c r="B32" s="31">
        <v>17</v>
      </c>
      <c r="C32" s="16"/>
      <c r="D32" s="16"/>
      <c r="E32" s="16"/>
      <c r="F32" s="16"/>
      <c r="G32" s="17">
        <f>F32*B32</f>
        <v>0</v>
      </c>
      <c r="H32" s="16"/>
      <c r="I32" s="17">
        <f t="shared" si="17"/>
        <v>0</v>
      </c>
      <c r="J32" s="16"/>
      <c r="K32" s="17">
        <f>J32*B32</f>
        <v>0</v>
      </c>
      <c r="L32" s="19">
        <f t="shared" si="18"/>
        <v>0</v>
      </c>
      <c r="M32" s="17">
        <f t="shared" si="18"/>
        <v>0</v>
      </c>
      <c r="N32" s="19">
        <f t="shared" si="19"/>
        <v>0</v>
      </c>
    </row>
    <row r="33" spans="1:14" x14ac:dyDescent="0.25">
      <c r="A33" s="4" t="s">
        <v>92</v>
      </c>
      <c r="B33" s="31">
        <v>5</v>
      </c>
      <c r="C33" s="16"/>
      <c r="D33" s="16"/>
      <c r="E33" s="16"/>
      <c r="F33" s="16"/>
      <c r="G33" s="17">
        <f>F33*B33</f>
        <v>0</v>
      </c>
      <c r="H33" s="16"/>
      <c r="I33" s="17">
        <f t="shared" si="17"/>
        <v>0</v>
      </c>
      <c r="J33" s="16"/>
      <c r="K33" s="17">
        <f>J33*B33</f>
        <v>0</v>
      </c>
      <c r="L33" s="19">
        <f t="shared" si="18"/>
        <v>0</v>
      </c>
      <c r="M33" s="17">
        <f t="shared" si="18"/>
        <v>0</v>
      </c>
      <c r="N33" s="19">
        <f t="shared" si="19"/>
        <v>0</v>
      </c>
    </row>
    <row r="34" spans="1:14" x14ac:dyDescent="0.25">
      <c r="A34" s="6" t="s">
        <v>28</v>
      </c>
      <c r="B34" s="5"/>
      <c r="C34" s="30">
        <f>SUM(C30:C33)</f>
        <v>0</v>
      </c>
      <c r="D34" s="30">
        <f t="shared" ref="D34:F34" si="20">SUM(D30:D33)</f>
        <v>0</v>
      </c>
      <c r="E34" s="30">
        <f t="shared" si="20"/>
        <v>0</v>
      </c>
      <c r="F34" s="30">
        <f t="shared" si="20"/>
        <v>0</v>
      </c>
      <c r="G34" s="20">
        <f t="shared" ref="G34:N34" si="21">SUM(G30:G33)</f>
        <v>0</v>
      </c>
      <c r="H34" s="30">
        <f t="shared" si="21"/>
        <v>0</v>
      </c>
      <c r="I34" s="20">
        <f t="shared" si="21"/>
        <v>0</v>
      </c>
      <c r="J34" s="30">
        <f t="shared" si="21"/>
        <v>0</v>
      </c>
      <c r="K34" s="20">
        <f t="shared" si="21"/>
        <v>0</v>
      </c>
      <c r="L34" s="30">
        <f t="shared" si="21"/>
        <v>0</v>
      </c>
      <c r="M34" s="20">
        <f t="shared" si="21"/>
        <v>0</v>
      </c>
      <c r="N34" s="30">
        <f t="shared" si="21"/>
        <v>0</v>
      </c>
    </row>
    <row r="35" spans="1:14" ht="15.75" customHeight="1" x14ac:dyDescent="0.25">
      <c r="A35" s="41" t="s">
        <v>53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1:14" ht="31.5" x14ac:dyDescent="0.25">
      <c r="A36" s="4" t="s">
        <v>73</v>
      </c>
      <c r="B36" s="31">
        <v>50</v>
      </c>
      <c r="C36" s="16"/>
      <c r="D36" s="16"/>
      <c r="E36" s="16"/>
      <c r="F36" s="16"/>
      <c r="G36" s="17">
        <f>F36*B36</f>
        <v>0</v>
      </c>
      <c r="H36" s="16"/>
      <c r="I36" s="17">
        <f t="shared" ref="I36:I39" si="22">H36*B36</f>
        <v>0</v>
      </c>
      <c r="J36" s="16"/>
      <c r="K36" s="17">
        <f>J36*B36</f>
        <v>0</v>
      </c>
      <c r="L36" s="19">
        <f t="shared" ref="L36:M39" si="23">F36+H36+J36</f>
        <v>0</v>
      </c>
      <c r="M36" s="17">
        <f t="shared" si="23"/>
        <v>0</v>
      </c>
      <c r="N36" s="19">
        <f t="shared" ref="N36:N39" si="24">C36+E36+L36</f>
        <v>0</v>
      </c>
    </row>
    <row r="37" spans="1:14" x14ac:dyDescent="0.25">
      <c r="A37" s="4" t="s">
        <v>38</v>
      </c>
      <c r="B37" s="31">
        <v>12</v>
      </c>
      <c r="C37" s="16"/>
      <c r="D37" s="16"/>
      <c r="E37" s="16"/>
      <c r="F37" s="16"/>
      <c r="G37" s="17">
        <f>F37*B37</f>
        <v>0</v>
      </c>
      <c r="H37" s="16"/>
      <c r="I37" s="17">
        <f t="shared" si="22"/>
        <v>0</v>
      </c>
      <c r="J37" s="16"/>
      <c r="K37" s="17">
        <f>J37*B37</f>
        <v>0</v>
      </c>
      <c r="L37" s="19">
        <f t="shared" si="23"/>
        <v>0</v>
      </c>
      <c r="M37" s="17">
        <f t="shared" si="23"/>
        <v>0</v>
      </c>
      <c r="N37" s="19">
        <f t="shared" si="24"/>
        <v>0</v>
      </c>
    </row>
    <row r="38" spans="1:14" x14ac:dyDescent="0.25">
      <c r="A38" s="4" t="s">
        <v>39</v>
      </c>
      <c r="B38" s="31">
        <v>17</v>
      </c>
      <c r="C38" s="16"/>
      <c r="D38" s="16"/>
      <c r="E38" s="16"/>
      <c r="F38" s="16"/>
      <c r="G38" s="17">
        <f>F38*B38</f>
        <v>0</v>
      </c>
      <c r="H38" s="16"/>
      <c r="I38" s="17">
        <f t="shared" si="22"/>
        <v>0</v>
      </c>
      <c r="J38" s="16"/>
      <c r="K38" s="17">
        <f>J38*B38</f>
        <v>0</v>
      </c>
      <c r="L38" s="19">
        <f t="shared" si="23"/>
        <v>0</v>
      </c>
      <c r="M38" s="17">
        <f t="shared" si="23"/>
        <v>0</v>
      </c>
      <c r="N38" s="19">
        <f t="shared" si="24"/>
        <v>0</v>
      </c>
    </row>
    <row r="39" spans="1:14" x14ac:dyDescent="0.25">
      <c r="A39" s="4" t="s">
        <v>92</v>
      </c>
      <c r="B39" s="31">
        <v>5</v>
      </c>
      <c r="C39" s="16"/>
      <c r="D39" s="16"/>
      <c r="E39" s="16"/>
      <c r="F39" s="16"/>
      <c r="G39" s="17">
        <f>F39*B39</f>
        <v>0</v>
      </c>
      <c r="H39" s="16"/>
      <c r="I39" s="17">
        <f t="shared" si="22"/>
        <v>0</v>
      </c>
      <c r="J39" s="16"/>
      <c r="K39" s="17">
        <f>J39*B39</f>
        <v>0</v>
      </c>
      <c r="L39" s="19">
        <f t="shared" si="23"/>
        <v>0</v>
      </c>
      <c r="M39" s="17">
        <f t="shared" si="23"/>
        <v>0</v>
      </c>
      <c r="N39" s="19">
        <f t="shared" si="24"/>
        <v>0</v>
      </c>
    </row>
    <row r="40" spans="1:14" x14ac:dyDescent="0.25">
      <c r="A40" s="6" t="s">
        <v>27</v>
      </c>
      <c r="B40" s="5"/>
      <c r="C40" s="30">
        <f t="shared" ref="C40:F40" si="25">SUM(C36:C39)</f>
        <v>0</v>
      </c>
      <c r="D40" s="30">
        <f t="shared" si="25"/>
        <v>0</v>
      </c>
      <c r="E40" s="30">
        <f t="shared" si="25"/>
        <v>0</v>
      </c>
      <c r="F40" s="30">
        <f t="shared" si="25"/>
        <v>0</v>
      </c>
      <c r="G40" s="20">
        <f t="shared" ref="G40:N40" si="26">SUM(G36:G39)</f>
        <v>0</v>
      </c>
      <c r="H40" s="30">
        <f t="shared" si="26"/>
        <v>0</v>
      </c>
      <c r="I40" s="20">
        <f t="shared" si="26"/>
        <v>0</v>
      </c>
      <c r="J40" s="30">
        <f t="shared" si="26"/>
        <v>0</v>
      </c>
      <c r="K40" s="20">
        <f t="shared" si="26"/>
        <v>0</v>
      </c>
      <c r="L40" s="30">
        <f t="shared" si="26"/>
        <v>0</v>
      </c>
      <c r="M40" s="20">
        <f t="shared" si="26"/>
        <v>0</v>
      </c>
      <c r="N40" s="30">
        <f t="shared" si="26"/>
        <v>0</v>
      </c>
    </row>
    <row r="41" spans="1:14" ht="15.75" customHeight="1" x14ac:dyDescent="0.25">
      <c r="A41" s="40" t="s">
        <v>54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</row>
    <row r="42" spans="1:14" ht="31.5" x14ac:dyDescent="0.25">
      <c r="A42" s="4" t="s">
        <v>73</v>
      </c>
      <c r="B42" s="31">
        <v>50</v>
      </c>
      <c r="C42" s="16"/>
      <c r="D42" s="16"/>
      <c r="E42" s="16"/>
      <c r="F42" s="16"/>
      <c r="G42" s="17">
        <f>F42*B42</f>
        <v>0</v>
      </c>
      <c r="H42" s="16"/>
      <c r="I42" s="17">
        <f t="shared" ref="I42:I45" si="27">H42*B42</f>
        <v>0</v>
      </c>
      <c r="J42" s="16"/>
      <c r="K42" s="17">
        <f>J42*B42</f>
        <v>0</v>
      </c>
      <c r="L42" s="19">
        <f t="shared" ref="L42:M45" si="28">F42+H42+J42</f>
        <v>0</v>
      </c>
      <c r="M42" s="17">
        <f t="shared" si="28"/>
        <v>0</v>
      </c>
      <c r="N42" s="19">
        <f t="shared" ref="N42:N45" si="29">C42+E42+L42</f>
        <v>0</v>
      </c>
    </row>
    <row r="43" spans="1:14" x14ac:dyDescent="0.25">
      <c r="A43" s="4" t="s">
        <v>38</v>
      </c>
      <c r="B43" s="31">
        <v>12</v>
      </c>
      <c r="C43" s="16"/>
      <c r="D43" s="16"/>
      <c r="E43" s="16"/>
      <c r="F43" s="16"/>
      <c r="G43" s="17">
        <f>F43*B43</f>
        <v>0</v>
      </c>
      <c r="H43" s="16"/>
      <c r="I43" s="17">
        <f t="shared" si="27"/>
        <v>0</v>
      </c>
      <c r="J43" s="16"/>
      <c r="K43" s="17">
        <f>J43*B43</f>
        <v>0</v>
      </c>
      <c r="L43" s="19">
        <f t="shared" si="28"/>
        <v>0</v>
      </c>
      <c r="M43" s="17">
        <f t="shared" si="28"/>
        <v>0</v>
      </c>
      <c r="N43" s="19">
        <f t="shared" si="29"/>
        <v>0</v>
      </c>
    </row>
    <row r="44" spans="1:14" x14ac:dyDescent="0.25">
      <c r="A44" s="4" t="s">
        <v>39</v>
      </c>
      <c r="B44" s="31">
        <v>17</v>
      </c>
      <c r="C44" s="16"/>
      <c r="D44" s="16"/>
      <c r="E44" s="16"/>
      <c r="F44" s="16"/>
      <c r="G44" s="17">
        <f>F44*B44</f>
        <v>0</v>
      </c>
      <c r="H44" s="16"/>
      <c r="I44" s="17">
        <f t="shared" si="27"/>
        <v>0</v>
      </c>
      <c r="J44" s="16"/>
      <c r="K44" s="17">
        <f>J44*B44</f>
        <v>0</v>
      </c>
      <c r="L44" s="19">
        <f t="shared" si="28"/>
        <v>0</v>
      </c>
      <c r="M44" s="17">
        <f t="shared" si="28"/>
        <v>0</v>
      </c>
      <c r="N44" s="19">
        <f t="shared" si="29"/>
        <v>0</v>
      </c>
    </row>
    <row r="45" spans="1:14" x14ac:dyDescent="0.25">
      <c r="A45" s="4" t="s">
        <v>92</v>
      </c>
      <c r="B45" s="31">
        <v>5</v>
      </c>
      <c r="C45" s="16"/>
      <c r="D45" s="16"/>
      <c r="E45" s="16"/>
      <c r="F45" s="16"/>
      <c r="G45" s="17">
        <f>F45*B45</f>
        <v>0</v>
      </c>
      <c r="H45" s="16"/>
      <c r="I45" s="17">
        <f t="shared" si="27"/>
        <v>0</v>
      </c>
      <c r="J45" s="16"/>
      <c r="K45" s="17">
        <f>J45*B45</f>
        <v>0</v>
      </c>
      <c r="L45" s="19">
        <f t="shared" si="28"/>
        <v>0</v>
      </c>
      <c r="M45" s="17">
        <f t="shared" si="28"/>
        <v>0</v>
      </c>
      <c r="N45" s="19">
        <f t="shared" si="29"/>
        <v>0</v>
      </c>
    </row>
    <row r="46" spans="1:14" x14ac:dyDescent="0.25">
      <c r="A46" s="6" t="s">
        <v>26</v>
      </c>
      <c r="B46" s="5"/>
      <c r="C46" s="30">
        <f t="shared" ref="C46:F46" si="30">SUM(C42:C45)</f>
        <v>0</v>
      </c>
      <c r="D46" s="30">
        <f t="shared" si="30"/>
        <v>0</v>
      </c>
      <c r="E46" s="30">
        <f t="shared" si="30"/>
        <v>0</v>
      </c>
      <c r="F46" s="30">
        <f t="shared" si="30"/>
        <v>0</v>
      </c>
      <c r="G46" s="20">
        <f t="shared" ref="G46:N46" si="31">SUM(G42:G45)</f>
        <v>0</v>
      </c>
      <c r="H46" s="30">
        <f t="shared" si="31"/>
        <v>0</v>
      </c>
      <c r="I46" s="20">
        <f t="shared" si="31"/>
        <v>0</v>
      </c>
      <c r="J46" s="30">
        <f t="shared" si="31"/>
        <v>0</v>
      </c>
      <c r="K46" s="20">
        <f t="shared" si="31"/>
        <v>0</v>
      </c>
      <c r="L46" s="30">
        <f t="shared" si="31"/>
        <v>0</v>
      </c>
      <c r="M46" s="20">
        <f t="shared" si="31"/>
        <v>0</v>
      </c>
      <c r="N46" s="30">
        <f t="shared" si="31"/>
        <v>0</v>
      </c>
    </row>
    <row r="47" spans="1:14" ht="15.75" customHeight="1" x14ac:dyDescent="0.25">
      <c r="A47" s="40" t="s">
        <v>55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</row>
    <row r="48" spans="1:14" ht="31.5" x14ac:dyDescent="0.25">
      <c r="A48" s="4" t="s">
        <v>74</v>
      </c>
      <c r="B48" s="31">
        <v>50</v>
      </c>
      <c r="C48" s="16"/>
      <c r="D48" s="16"/>
      <c r="E48" s="16"/>
      <c r="F48" s="16"/>
      <c r="G48" s="17">
        <f t="shared" ref="G48:G56" si="32">F48*B48</f>
        <v>0</v>
      </c>
      <c r="H48" s="16"/>
      <c r="I48" s="17">
        <f t="shared" ref="I48:I56" si="33">H48*B48</f>
        <v>0</v>
      </c>
      <c r="J48" s="16"/>
      <c r="K48" s="17">
        <f t="shared" ref="K48:K56" si="34">J48*B48</f>
        <v>0</v>
      </c>
      <c r="L48" s="19">
        <f t="shared" ref="L48:M56" si="35">F48+H48+J48</f>
        <v>0</v>
      </c>
      <c r="M48" s="17">
        <f t="shared" si="35"/>
        <v>0</v>
      </c>
      <c r="N48" s="19">
        <f t="shared" ref="N48:N56" si="36">C48+E48+L48</f>
        <v>0</v>
      </c>
    </row>
    <row r="49" spans="1:14" x14ac:dyDescent="0.25">
      <c r="A49" s="4" t="s">
        <v>3</v>
      </c>
      <c r="B49" s="31">
        <v>15</v>
      </c>
      <c r="C49" s="16"/>
      <c r="D49" s="16"/>
      <c r="E49" s="16"/>
      <c r="F49" s="16"/>
      <c r="G49" s="17">
        <f t="shared" si="32"/>
        <v>0</v>
      </c>
      <c r="H49" s="16"/>
      <c r="I49" s="17">
        <f t="shared" si="33"/>
        <v>0</v>
      </c>
      <c r="J49" s="16"/>
      <c r="K49" s="17">
        <f t="shared" si="34"/>
        <v>0</v>
      </c>
      <c r="L49" s="19">
        <f t="shared" si="35"/>
        <v>0</v>
      </c>
      <c r="M49" s="17">
        <f t="shared" si="35"/>
        <v>0</v>
      </c>
      <c r="N49" s="19">
        <f t="shared" si="36"/>
        <v>0</v>
      </c>
    </row>
    <row r="50" spans="1:14" x14ac:dyDescent="0.25">
      <c r="A50" s="4" t="s">
        <v>4</v>
      </c>
      <c r="B50" s="31">
        <v>7</v>
      </c>
      <c r="C50" s="16"/>
      <c r="D50" s="16"/>
      <c r="E50" s="16"/>
      <c r="F50" s="16"/>
      <c r="G50" s="17">
        <f t="shared" si="32"/>
        <v>0</v>
      </c>
      <c r="H50" s="16"/>
      <c r="I50" s="17">
        <f t="shared" si="33"/>
        <v>0</v>
      </c>
      <c r="J50" s="16"/>
      <c r="K50" s="17">
        <f t="shared" si="34"/>
        <v>0</v>
      </c>
      <c r="L50" s="19">
        <f t="shared" si="35"/>
        <v>0</v>
      </c>
      <c r="M50" s="17">
        <f t="shared" si="35"/>
        <v>0</v>
      </c>
      <c r="N50" s="19">
        <f t="shared" si="36"/>
        <v>0</v>
      </c>
    </row>
    <row r="51" spans="1:14" x14ac:dyDescent="0.25">
      <c r="A51" s="4" t="s">
        <v>48</v>
      </c>
      <c r="B51" s="31">
        <v>2</v>
      </c>
      <c r="C51" s="16"/>
      <c r="D51" s="16"/>
      <c r="E51" s="16"/>
      <c r="F51" s="16"/>
      <c r="G51" s="17">
        <f t="shared" si="32"/>
        <v>0</v>
      </c>
      <c r="H51" s="16"/>
      <c r="I51" s="17">
        <f t="shared" si="33"/>
        <v>0</v>
      </c>
      <c r="J51" s="16"/>
      <c r="K51" s="17">
        <f t="shared" si="34"/>
        <v>0</v>
      </c>
      <c r="L51" s="19">
        <f t="shared" si="35"/>
        <v>0</v>
      </c>
      <c r="M51" s="17">
        <f t="shared" si="35"/>
        <v>0</v>
      </c>
      <c r="N51" s="19">
        <f t="shared" si="36"/>
        <v>0</v>
      </c>
    </row>
    <row r="52" spans="1:14" x14ac:dyDescent="0.25">
      <c r="A52" s="4" t="s">
        <v>38</v>
      </c>
      <c r="B52" s="31">
        <v>12</v>
      </c>
      <c r="C52" s="16"/>
      <c r="D52" s="16"/>
      <c r="E52" s="16"/>
      <c r="F52" s="16"/>
      <c r="G52" s="17">
        <f t="shared" si="32"/>
        <v>0</v>
      </c>
      <c r="H52" s="16"/>
      <c r="I52" s="17">
        <f t="shared" si="33"/>
        <v>0</v>
      </c>
      <c r="J52" s="16"/>
      <c r="K52" s="17">
        <f t="shared" si="34"/>
        <v>0</v>
      </c>
      <c r="L52" s="19">
        <f t="shared" si="35"/>
        <v>0</v>
      </c>
      <c r="M52" s="17">
        <f t="shared" si="35"/>
        <v>0</v>
      </c>
      <c r="N52" s="19">
        <f t="shared" si="36"/>
        <v>0</v>
      </c>
    </row>
    <row r="53" spans="1:14" x14ac:dyDescent="0.25">
      <c r="A53" s="4" t="s">
        <v>39</v>
      </c>
      <c r="B53" s="31">
        <v>17</v>
      </c>
      <c r="C53" s="16"/>
      <c r="D53" s="16"/>
      <c r="E53" s="16"/>
      <c r="F53" s="16"/>
      <c r="G53" s="17">
        <f t="shared" si="32"/>
        <v>0</v>
      </c>
      <c r="H53" s="16"/>
      <c r="I53" s="17">
        <f t="shared" si="33"/>
        <v>0</v>
      </c>
      <c r="J53" s="16"/>
      <c r="K53" s="17">
        <f t="shared" si="34"/>
        <v>0</v>
      </c>
      <c r="L53" s="19">
        <f t="shared" si="35"/>
        <v>0</v>
      </c>
      <c r="M53" s="17">
        <f t="shared" si="35"/>
        <v>0</v>
      </c>
      <c r="N53" s="19">
        <f t="shared" si="36"/>
        <v>0</v>
      </c>
    </row>
    <row r="54" spans="1:14" x14ac:dyDescent="0.25">
      <c r="A54" s="4" t="s">
        <v>92</v>
      </c>
      <c r="B54" s="31">
        <v>5</v>
      </c>
      <c r="C54" s="16"/>
      <c r="D54" s="16"/>
      <c r="E54" s="16"/>
      <c r="F54" s="16"/>
      <c r="G54" s="17">
        <f t="shared" si="32"/>
        <v>0</v>
      </c>
      <c r="H54" s="16"/>
      <c r="I54" s="17">
        <f t="shared" si="33"/>
        <v>0</v>
      </c>
      <c r="J54" s="16"/>
      <c r="K54" s="17">
        <f t="shared" si="34"/>
        <v>0</v>
      </c>
      <c r="L54" s="19">
        <f t="shared" si="35"/>
        <v>0</v>
      </c>
      <c r="M54" s="17">
        <f t="shared" si="35"/>
        <v>0</v>
      </c>
      <c r="N54" s="19">
        <f t="shared" si="36"/>
        <v>0</v>
      </c>
    </row>
    <row r="55" spans="1:14" x14ac:dyDescent="0.25">
      <c r="A55" s="4" t="s">
        <v>49</v>
      </c>
      <c r="B55" s="31">
        <v>150</v>
      </c>
      <c r="C55" s="16"/>
      <c r="D55" s="16"/>
      <c r="E55" s="16"/>
      <c r="F55" s="16"/>
      <c r="G55" s="17">
        <f t="shared" si="32"/>
        <v>0</v>
      </c>
      <c r="H55" s="16"/>
      <c r="I55" s="17">
        <f t="shared" si="33"/>
        <v>0</v>
      </c>
      <c r="J55" s="16"/>
      <c r="K55" s="17">
        <f t="shared" si="34"/>
        <v>0</v>
      </c>
      <c r="L55" s="19">
        <f t="shared" si="35"/>
        <v>0</v>
      </c>
      <c r="M55" s="17">
        <f t="shared" si="35"/>
        <v>0</v>
      </c>
      <c r="N55" s="19">
        <f t="shared" si="36"/>
        <v>0</v>
      </c>
    </row>
    <row r="56" spans="1:14" x14ac:dyDescent="0.25">
      <c r="A56" s="4" t="s">
        <v>37</v>
      </c>
      <c r="B56" s="31">
        <v>50</v>
      </c>
      <c r="C56" s="16"/>
      <c r="D56" s="16"/>
      <c r="E56" s="16"/>
      <c r="F56" s="16"/>
      <c r="G56" s="17">
        <f t="shared" si="32"/>
        <v>0</v>
      </c>
      <c r="H56" s="16"/>
      <c r="I56" s="17">
        <f t="shared" si="33"/>
        <v>0</v>
      </c>
      <c r="J56" s="16"/>
      <c r="K56" s="17">
        <f t="shared" si="34"/>
        <v>0</v>
      </c>
      <c r="L56" s="19">
        <f t="shared" si="35"/>
        <v>0</v>
      </c>
      <c r="M56" s="17">
        <f t="shared" si="35"/>
        <v>0</v>
      </c>
      <c r="N56" s="19">
        <f t="shared" si="36"/>
        <v>0</v>
      </c>
    </row>
    <row r="57" spans="1:14" x14ac:dyDescent="0.25">
      <c r="A57" s="6" t="s">
        <v>25</v>
      </c>
      <c r="B57" s="5"/>
      <c r="C57" s="30">
        <f>SUM(C48:C56)</f>
        <v>0</v>
      </c>
      <c r="D57" s="30">
        <f t="shared" ref="D57:F57" si="37">SUM(D48:D56)</f>
        <v>0</v>
      </c>
      <c r="E57" s="30">
        <f t="shared" si="37"/>
        <v>0</v>
      </c>
      <c r="F57" s="30">
        <f t="shared" si="37"/>
        <v>0</v>
      </c>
      <c r="G57" s="20">
        <f t="shared" ref="G57:N57" si="38">SUM(G48:G56)</f>
        <v>0</v>
      </c>
      <c r="H57" s="30">
        <f t="shared" si="38"/>
        <v>0</v>
      </c>
      <c r="I57" s="20">
        <f t="shared" si="38"/>
        <v>0</v>
      </c>
      <c r="J57" s="30">
        <f t="shared" si="38"/>
        <v>0</v>
      </c>
      <c r="K57" s="20">
        <f t="shared" si="38"/>
        <v>0</v>
      </c>
      <c r="L57" s="30">
        <f t="shared" si="38"/>
        <v>0</v>
      </c>
      <c r="M57" s="20">
        <f t="shared" si="38"/>
        <v>0</v>
      </c>
      <c r="N57" s="30">
        <f t="shared" si="38"/>
        <v>0</v>
      </c>
    </row>
    <row r="58" spans="1:14" ht="15.75" customHeight="1" x14ac:dyDescent="0.25">
      <c r="A58" s="40" t="s">
        <v>56</v>
      </c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</row>
    <row r="59" spans="1:14" x14ac:dyDescent="0.25">
      <c r="A59" s="4" t="s">
        <v>75</v>
      </c>
      <c r="B59" s="31">
        <v>50</v>
      </c>
      <c r="C59" s="16"/>
      <c r="D59" s="16"/>
      <c r="E59" s="16"/>
      <c r="F59" s="16"/>
      <c r="G59" s="17">
        <f t="shared" ref="G59:G65" si="39">F59*B59</f>
        <v>0</v>
      </c>
      <c r="H59" s="16"/>
      <c r="I59" s="17">
        <f t="shared" ref="I59:I65" si="40">H59*B59</f>
        <v>0</v>
      </c>
      <c r="J59" s="16"/>
      <c r="K59" s="17">
        <f t="shared" ref="K59:K65" si="41">J59*B59</f>
        <v>0</v>
      </c>
      <c r="L59" s="19">
        <f t="shared" ref="L59:M65" si="42">F59+H59+J59</f>
        <v>0</v>
      </c>
      <c r="M59" s="17">
        <f t="shared" si="42"/>
        <v>0</v>
      </c>
      <c r="N59" s="19">
        <f t="shared" ref="N59:N65" si="43">C59+E59+L59</f>
        <v>0</v>
      </c>
    </row>
    <row r="60" spans="1:14" ht="31.5" x14ac:dyDescent="0.25">
      <c r="A60" s="4" t="s">
        <v>76</v>
      </c>
      <c r="B60" s="31">
        <v>50</v>
      </c>
      <c r="C60" s="16"/>
      <c r="D60" s="16"/>
      <c r="E60" s="16"/>
      <c r="F60" s="16"/>
      <c r="G60" s="17">
        <f t="shared" si="39"/>
        <v>0</v>
      </c>
      <c r="H60" s="16"/>
      <c r="I60" s="17">
        <f t="shared" si="40"/>
        <v>0</v>
      </c>
      <c r="J60" s="16"/>
      <c r="K60" s="17">
        <f t="shared" si="41"/>
        <v>0</v>
      </c>
      <c r="L60" s="19">
        <f t="shared" si="42"/>
        <v>0</v>
      </c>
      <c r="M60" s="17">
        <f t="shared" si="42"/>
        <v>0</v>
      </c>
      <c r="N60" s="19">
        <f t="shared" si="43"/>
        <v>0</v>
      </c>
    </row>
    <row r="61" spans="1:14" x14ac:dyDescent="0.25">
      <c r="A61" s="4" t="s">
        <v>4</v>
      </c>
      <c r="B61" s="31">
        <v>7</v>
      </c>
      <c r="C61" s="16"/>
      <c r="D61" s="16"/>
      <c r="E61" s="16"/>
      <c r="F61" s="16"/>
      <c r="G61" s="17">
        <f t="shared" si="39"/>
        <v>0</v>
      </c>
      <c r="H61" s="16"/>
      <c r="I61" s="17">
        <f t="shared" si="40"/>
        <v>0</v>
      </c>
      <c r="J61" s="16"/>
      <c r="K61" s="17">
        <f t="shared" si="41"/>
        <v>0</v>
      </c>
      <c r="L61" s="19">
        <f t="shared" si="42"/>
        <v>0</v>
      </c>
      <c r="M61" s="17">
        <f t="shared" si="42"/>
        <v>0</v>
      </c>
      <c r="N61" s="19">
        <f t="shared" si="43"/>
        <v>0</v>
      </c>
    </row>
    <row r="62" spans="1:14" x14ac:dyDescent="0.25">
      <c r="A62" s="4" t="s">
        <v>48</v>
      </c>
      <c r="B62" s="31">
        <v>2</v>
      </c>
      <c r="C62" s="16"/>
      <c r="D62" s="16"/>
      <c r="E62" s="16"/>
      <c r="F62" s="16"/>
      <c r="G62" s="17">
        <f t="shared" si="39"/>
        <v>0</v>
      </c>
      <c r="H62" s="16"/>
      <c r="I62" s="17">
        <f t="shared" si="40"/>
        <v>0</v>
      </c>
      <c r="J62" s="16"/>
      <c r="K62" s="17">
        <f t="shared" si="41"/>
        <v>0</v>
      </c>
      <c r="L62" s="19">
        <f t="shared" si="42"/>
        <v>0</v>
      </c>
      <c r="M62" s="17">
        <f t="shared" si="42"/>
        <v>0</v>
      </c>
      <c r="N62" s="19">
        <f t="shared" si="43"/>
        <v>0</v>
      </c>
    </row>
    <row r="63" spans="1:14" x14ac:dyDescent="0.25">
      <c r="A63" s="4" t="s">
        <v>38</v>
      </c>
      <c r="B63" s="31">
        <v>12</v>
      </c>
      <c r="C63" s="16"/>
      <c r="D63" s="16"/>
      <c r="E63" s="16"/>
      <c r="F63" s="16"/>
      <c r="G63" s="17">
        <f t="shared" si="39"/>
        <v>0</v>
      </c>
      <c r="H63" s="16"/>
      <c r="I63" s="17">
        <f t="shared" si="40"/>
        <v>0</v>
      </c>
      <c r="J63" s="16"/>
      <c r="K63" s="17">
        <f t="shared" si="41"/>
        <v>0</v>
      </c>
      <c r="L63" s="19">
        <f t="shared" si="42"/>
        <v>0</v>
      </c>
      <c r="M63" s="17">
        <f t="shared" si="42"/>
        <v>0</v>
      </c>
      <c r="N63" s="19">
        <f t="shared" si="43"/>
        <v>0</v>
      </c>
    </row>
    <row r="64" spans="1:14" x14ac:dyDescent="0.25">
      <c r="A64" s="4" t="s">
        <v>39</v>
      </c>
      <c r="B64" s="31">
        <v>17</v>
      </c>
      <c r="C64" s="16"/>
      <c r="D64" s="16"/>
      <c r="E64" s="16"/>
      <c r="F64" s="16"/>
      <c r="G64" s="17">
        <f t="shared" si="39"/>
        <v>0</v>
      </c>
      <c r="H64" s="16"/>
      <c r="I64" s="17">
        <f t="shared" si="40"/>
        <v>0</v>
      </c>
      <c r="J64" s="16"/>
      <c r="K64" s="17">
        <f t="shared" si="41"/>
        <v>0</v>
      </c>
      <c r="L64" s="19">
        <f t="shared" si="42"/>
        <v>0</v>
      </c>
      <c r="M64" s="17">
        <f t="shared" si="42"/>
        <v>0</v>
      </c>
      <c r="N64" s="19">
        <f t="shared" si="43"/>
        <v>0</v>
      </c>
    </row>
    <row r="65" spans="1:14" x14ac:dyDescent="0.25">
      <c r="A65" s="4" t="s">
        <v>92</v>
      </c>
      <c r="B65" s="31">
        <v>5</v>
      </c>
      <c r="C65" s="16"/>
      <c r="D65" s="16"/>
      <c r="E65" s="16"/>
      <c r="F65" s="16"/>
      <c r="G65" s="17">
        <f t="shared" si="39"/>
        <v>0</v>
      </c>
      <c r="H65" s="16"/>
      <c r="I65" s="17">
        <f t="shared" si="40"/>
        <v>0</v>
      </c>
      <c r="J65" s="16"/>
      <c r="K65" s="17">
        <f t="shared" si="41"/>
        <v>0</v>
      </c>
      <c r="L65" s="19">
        <f t="shared" si="42"/>
        <v>0</v>
      </c>
      <c r="M65" s="17">
        <f t="shared" si="42"/>
        <v>0</v>
      </c>
      <c r="N65" s="19">
        <f t="shared" si="43"/>
        <v>0</v>
      </c>
    </row>
    <row r="66" spans="1:14" x14ac:dyDescent="0.25">
      <c r="A66" s="6" t="s">
        <v>24</v>
      </c>
      <c r="B66" s="5"/>
      <c r="C66" s="30">
        <f>SUM(C59:C65)</f>
        <v>0</v>
      </c>
      <c r="D66" s="30">
        <f t="shared" ref="D66:F66" si="44">SUM(D59:D65)</f>
        <v>0</v>
      </c>
      <c r="E66" s="30">
        <f t="shared" si="44"/>
        <v>0</v>
      </c>
      <c r="F66" s="30">
        <f t="shared" si="44"/>
        <v>0</v>
      </c>
      <c r="G66" s="20">
        <f t="shared" ref="G66:N66" si="45">SUM(G59:G65)</f>
        <v>0</v>
      </c>
      <c r="H66" s="30">
        <f t="shared" si="45"/>
        <v>0</v>
      </c>
      <c r="I66" s="20">
        <f t="shared" si="45"/>
        <v>0</v>
      </c>
      <c r="J66" s="30">
        <f t="shared" si="45"/>
        <v>0</v>
      </c>
      <c r="K66" s="20">
        <f t="shared" si="45"/>
        <v>0</v>
      </c>
      <c r="L66" s="30">
        <f t="shared" si="45"/>
        <v>0</v>
      </c>
      <c r="M66" s="20">
        <f t="shared" si="45"/>
        <v>0</v>
      </c>
      <c r="N66" s="30">
        <f t="shared" si="45"/>
        <v>0</v>
      </c>
    </row>
    <row r="67" spans="1:14" ht="15.75" customHeight="1" x14ac:dyDescent="0.25">
      <c r="A67" s="40" t="s">
        <v>51</v>
      </c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</row>
    <row r="68" spans="1:14" x14ac:dyDescent="0.25">
      <c r="A68" s="4" t="s">
        <v>75</v>
      </c>
      <c r="B68" s="31">
        <v>50</v>
      </c>
      <c r="C68" s="16"/>
      <c r="D68" s="16"/>
      <c r="E68" s="16"/>
      <c r="F68" s="16"/>
      <c r="G68" s="17">
        <f t="shared" ref="G68:G74" si="46">F68*B68</f>
        <v>0</v>
      </c>
      <c r="H68" s="16"/>
      <c r="I68" s="17">
        <f t="shared" ref="I68:I74" si="47">H68*B68</f>
        <v>0</v>
      </c>
      <c r="J68" s="16"/>
      <c r="K68" s="17">
        <f t="shared" ref="K68:K74" si="48">J68*B68</f>
        <v>0</v>
      </c>
      <c r="L68" s="19">
        <f t="shared" ref="L68:M74" si="49">F68+H68+J68</f>
        <v>0</v>
      </c>
      <c r="M68" s="17">
        <f t="shared" si="49"/>
        <v>0</v>
      </c>
      <c r="N68" s="19">
        <f t="shared" ref="N68:N74" si="50">C68+E68+L68</f>
        <v>0</v>
      </c>
    </row>
    <row r="69" spans="1:14" ht="31.5" x14ac:dyDescent="0.25">
      <c r="A69" s="4" t="s">
        <v>76</v>
      </c>
      <c r="B69" s="31">
        <v>50</v>
      </c>
      <c r="C69" s="16"/>
      <c r="D69" s="16"/>
      <c r="E69" s="16"/>
      <c r="F69" s="16"/>
      <c r="G69" s="17">
        <f t="shared" si="46"/>
        <v>0</v>
      </c>
      <c r="H69" s="16"/>
      <c r="I69" s="17">
        <f t="shared" si="47"/>
        <v>0</v>
      </c>
      <c r="J69" s="16"/>
      <c r="K69" s="17">
        <f t="shared" si="48"/>
        <v>0</v>
      </c>
      <c r="L69" s="19">
        <f t="shared" si="49"/>
        <v>0</v>
      </c>
      <c r="M69" s="17">
        <f t="shared" si="49"/>
        <v>0</v>
      </c>
      <c r="N69" s="19">
        <f t="shared" si="50"/>
        <v>0</v>
      </c>
    </row>
    <row r="70" spans="1:14" x14ac:dyDescent="0.25">
      <c r="A70" s="4" t="s">
        <v>4</v>
      </c>
      <c r="B70" s="31">
        <v>7</v>
      </c>
      <c r="C70" s="16"/>
      <c r="D70" s="16"/>
      <c r="E70" s="16"/>
      <c r="F70" s="16"/>
      <c r="G70" s="17">
        <f t="shared" si="46"/>
        <v>0</v>
      </c>
      <c r="H70" s="16"/>
      <c r="I70" s="17">
        <f t="shared" si="47"/>
        <v>0</v>
      </c>
      <c r="J70" s="16"/>
      <c r="K70" s="17">
        <f t="shared" si="48"/>
        <v>0</v>
      </c>
      <c r="L70" s="19">
        <f t="shared" si="49"/>
        <v>0</v>
      </c>
      <c r="M70" s="17">
        <f t="shared" si="49"/>
        <v>0</v>
      </c>
      <c r="N70" s="19">
        <f t="shared" si="50"/>
        <v>0</v>
      </c>
    </row>
    <row r="71" spans="1:14" x14ac:dyDescent="0.25">
      <c r="A71" s="4" t="s">
        <v>48</v>
      </c>
      <c r="B71" s="31">
        <v>2</v>
      </c>
      <c r="C71" s="16"/>
      <c r="D71" s="16"/>
      <c r="E71" s="16"/>
      <c r="F71" s="16"/>
      <c r="G71" s="17">
        <f t="shared" si="46"/>
        <v>0</v>
      </c>
      <c r="H71" s="16"/>
      <c r="I71" s="17">
        <f t="shared" si="47"/>
        <v>0</v>
      </c>
      <c r="J71" s="16"/>
      <c r="K71" s="17">
        <f t="shared" si="48"/>
        <v>0</v>
      </c>
      <c r="L71" s="19">
        <f t="shared" si="49"/>
        <v>0</v>
      </c>
      <c r="M71" s="17">
        <f t="shared" si="49"/>
        <v>0</v>
      </c>
      <c r="N71" s="19">
        <f t="shared" si="50"/>
        <v>0</v>
      </c>
    </row>
    <row r="72" spans="1:14" x14ac:dyDescent="0.25">
      <c r="A72" s="4" t="s">
        <v>38</v>
      </c>
      <c r="B72" s="31">
        <v>12</v>
      </c>
      <c r="C72" s="16"/>
      <c r="D72" s="16"/>
      <c r="E72" s="16"/>
      <c r="F72" s="16"/>
      <c r="G72" s="17">
        <f t="shared" si="46"/>
        <v>0</v>
      </c>
      <c r="H72" s="16"/>
      <c r="I72" s="17">
        <f t="shared" si="47"/>
        <v>0</v>
      </c>
      <c r="J72" s="16"/>
      <c r="K72" s="17">
        <f t="shared" si="48"/>
        <v>0</v>
      </c>
      <c r="L72" s="19">
        <f t="shared" si="49"/>
        <v>0</v>
      </c>
      <c r="M72" s="17">
        <f t="shared" si="49"/>
        <v>0</v>
      </c>
      <c r="N72" s="19">
        <f t="shared" si="50"/>
        <v>0</v>
      </c>
    </row>
    <row r="73" spans="1:14" x14ac:dyDescent="0.25">
      <c r="A73" s="4" t="s">
        <v>39</v>
      </c>
      <c r="B73" s="31">
        <v>17</v>
      </c>
      <c r="C73" s="16"/>
      <c r="D73" s="16"/>
      <c r="E73" s="16"/>
      <c r="F73" s="16"/>
      <c r="G73" s="17">
        <f t="shared" si="46"/>
        <v>0</v>
      </c>
      <c r="H73" s="16"/>
      <c r="I73" s="17">
        <f t="shared" si="47"/>
        <v>0</v>
      </c>
      <c r="J73" s="16"/>
      <c r="K73" s="17">
        <f t="shared" si="48"/>
        <v>0</v>
      </c>
      <c r="L73" s="19">
        <f t="shared" si="49"/>
        <v>0</v>
      </c>
      <c r="M73" s="17">
        <f t="shared" si="49"/>
        <v>0</v>
      </c>
      <c r="N73" s="19">
        <f t="shared" si="50"/>
        <v>0</v>
      </c>
    </row>
    <row r="74" spans="1:14" x14ac:dyDescent="0.25">
      <c r="A74" s="4" t="s">
        <v>92</v>
      </c>
      <c r="B74" s="31">
        <v>5</v>
      </c>
      <c r="C74" s="16"/>
      <c r="D74" s="16"/>
      <c r="E74" s="16"/>
      <c r="F74" s="16"/>
      <c r="G74" s="17">
        <f t="shared" si="46"/>
        <v>0</v>
      </c>
      <c r="H74" s="16"/>
      <c r="I74" s="17">
        <f t="shared" si="47"/>
        <v>0</v>
      </c>
      <c r="J74" s="16"/>
      <c r="K74" s="17">
        <f t="shared" si="48"/>
        <v>0</v>
      </c>
      <c r="L74" s="19">
        <f t="shared" si="49"/>
        <v>0</v>
      </c>
      <c r="M74" s="17">
        <f t="shared" si="49"/>
        <v>0</v>
      </c>
      <c r="N74" s="19">
        <f t="shared" si="50"/>
        <v>0</v>
      </c>
    </row>
    <row r="75" spans="1:14" x14ac:dyDescent="0.25">
      <c r="A75" s="6" t="s">
        <v>23</v>
      </c>
      <c r="B75" s="5"/>
      <c r="C75" s="30">
        <f t="shared" ref="C75:N75" si="51">SUM(C68:C74)</f>
        <v>0</v>
      </c>
      <c r="D75" s="30">
        <f t="shared" si="51"/>
        <v>0</v>
      </c>
      <c r="E75" s="30">
        <f t="shared" si="51"/>
        <v>0</v>
      </c>
      <c r="F75" s="30">
        <f t="shared" si="51"/>
        <v>0</v>
      </c>
      <c r="G75" s="20">
        <f t="shared" si="51"/>
        <v>0</v>
      </c>
      <c r="H75" s="30">
        <f t="shared" si="51"/>
        <v>0</v>
      </c>
      <c r="I75" s="20">
        <f t="shared" si="51"/>
        <v>0</v>
      </c>
      <c r="J75" s="30">
        <f t="shared" si="51"/>
        <v>0</v>
      </c>
      <c r="K75" s="20">
        <f t="shared" si="51"/>
        <v>0</v>
      </c>
      <c r="L75" s="30">
        <f t="shared" si="51"/>
        <v>0</v>
      </c>
      <c r="M75" s="20">
        <f t="shared" si="51"/>
        <v>0</v>
      </c>
      <c r="N75" s="30">
        <f t="shared" si="51"/>
        <v>0</v>
      </c>
    </row>
    <row r="76" spans="1:14" ht="15.75" customHeight="1" x14ac:dyDescent="0.25">
      <c r="A76" s="40" t="s">
        <v>52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</row>
    <row r="77" spans="1:14" x14ac:dyDescent="0.25">
      <c r="A77" s="4" t="s">
        <v>75</v>
      </c>
      <c r="B77" s="31">
        <v>50</v>
      </c>
      <c r="C77" s="16"/>
      <c r="D77" s="16"/>
      <c r="E77" s="16"/>
      <c r="F77" s="16"/>
      <c r="G77" s="17">
        <f t="shared" ref="G77:G82" si="52">F77*B77</f>
        <v>0</v>
      </c>
      <c r="H77" s="16"/>
      <c r="I77" s="17">
        <f t="shared" ref="I77:I82" si="53">H77*B77</f>
        <v>0</v>
      </c>
      <c r="J77" s="16"/>
      <c r="K77" s="17">
        <f t="shared" ref="K77:K82" si="54">J77*B77</f>
        <v>0</v>
      </c>
      <c r="L77" s="19">
        <f t="shared" ref="L77:M82" si="55">F77+H77+J77</f>
        <v>0</v>
      </c>
      <c r="M77" s="17">
        <f t="shared" si="55"/>
        <v>0</v>
      </c>
      <c r="N77" s="19">
        <f t="shared" ref="N77:N82" si="56">C77+E77+L77</f>
        <v>0</v>
      </c>
    </row>
    <row r="78" spans="1:14" ht="31.5" x14ac:dyDescent="0.25">
      <c r="A78" s="4" t="s">
        <v>76</v>
      </c>
      <c r="B78" s="31">
        <v>50</v>
      </c>
      <c r="C78" s="16"/>
      <c r="D78" s="16"/>
      <c r="E78" s="16"/>
      <c r="F78" s="16"/>
      <c r="G78" s="17">
        <f t="shared" si="52"/>
        <v>0</v>
      </c>
      <c r="H78" s="16"/>
      <c r="I78" s="17">
        <f t="shared" si="53"/>
        <v>0</v>
      </c>
      <c r="J78" s="16"/>
      <c r="K78" s="17">
        <f t="shared" si="54"/>
        <v>0</v>
      </c>
      <c r="L78" s="19">
        <f t="shared" si="55"/>
        <v>0</v>
      </c>
      <c r="M78" s="17">
        <f t="shared" si="55"/>
        <v>0</v>
      </c>
      <c r="N78" s="19">
        <f t="shared" si="56"/>
        <v>0</v>
      </c>
    </row>
    <row r="79" spans="1:14" x14ac:dyDescent="0.25">
      <c r="A79" s="4" t="s">
        <v>4</v>
      </c>
      <c r="B79" s="31">
        <v>7</v>
      </c>
      <c r="C79" s="16"/>
      <c r="D79" s="16"/>
      <c r="E79" s="16"/>
      <c r="F79" s="16"/>
      <c r="G79" s="17">
        <f t="shared" si="52"/>
        <v>0</v>
      </c>
      <c r="H79" s="16"/>
      <c r="I79" s="17">
        <f t="shared" si="53"/>
        <v>0</v>
      </c>
      <c r="J79" s="16"/>
      <c r="K79" s="17">
        <f t="shared" si="54"/>
        <v>0</v>
      </c>
      <c r="L79" s="19">
        <f t="shared" si="55"/>
        <v>0</v>
      </c>
      <c r="M79" s="17">
        <f t="shared" si="55"/>
        <v>0</v>
      </c>
      <c r="N79" s="19">
        <f t="shared" si="56"/>
        <v>0</v>
      </c>
    </row>
    <row r="80" spans="1:14" x14ac:dyDescent="0.25">
      <c r="A80" s="4" t="s">
        <v>38</v>
      </c>
      <c r="B80" s="31">
        <v>12</v>
      </c>
      <c r="C80" s="16"/>
      <c r="D80" s="16"/>
      <c r="E80" s="16"/>
      <c r="F80" s="16"/>
      <c r="G80" s="17">
        <f t="shared" si="52"/>
        <v>0</v>
      </c>
      <c r="H80" s="16"/>
      <c r="I80" s="17">
        <f t="shared" si="53"/>
        <v>0</v>
      </c>
      <c r="J80" s="16"/>
      <c r="K80" s="17">
        <f t="shared" si="54"/>
        <v>0</v>
      </c>
      <c r="L80" s="19">
        <f t="shared" si="55"/>
        <v>0</v>
      </c>
      <c r="M80" s="17">
        <f t="shared" si="55"/>
        <v>0</v>
      </c>
      <c r="N80" s="19">
        <f t="shared" si="56"/>
        <v>0</v>
      </c>
    </row>
    <row r="81" spans="1:14" x14ac:dyDescent="0.25">
      <c r="A81" s="4" t="s">
        <v>39</v>
      </c>
      <c r="B81" s="31">
        <v>17</v>
      </c>
      <c r="C81" s="16"/>
      <c r="D81" s="16"/>
      <c r="E81" s="16"/>
      <c r="F81" s="16"/>
      <c r="G81" s="17">
        <f t="shared" si="52"/>
        <v>0</v>
      </c>
      <c r="H81" s="16"/>
      <c r="I81" s="17">
        <f t="shared" si="53"/>
        <v>0</v>
      </c>
      <c r="J81" s="16"/>
      <c r="K81" s="17">
        <f t="shared" si="54"/>
        <v>0</v>
      </c>
      <c r="L81" s="19">
        <f t="shared" si="55"/>
        <v>0</v>
      </c>
      <c r="M81" s="17">
        <f t="shared" si="55"/>
        <v>0</v>
      </c>
      <c r="N81" s="19">
        <f t="shared" si="56"/>
        <v>0</v>
      </c>
    </row>
    <row r="82" spans="1:14" x14ac:dyDescent="0.25">
      <c r="A82" s="4" t="s">
        <v>92</v>
      </c>
      <c r="B82" s="31">
        <v>5</v>
      </c>
      <c r="C82" s="16"/>
      <c r="D82" s="16"/>
      <c r="E82" s="16"/>
      <c r="F82" s="16"/>
      <c r="G82" s="17">
        <f t="shared" si="52"/>
        <v>0</v>
      </c>
      <c r="H82" s="16"/>
      <c r="I82" s="17">
        <f t="shared" si="53"/>
        <v>0</v>
      </c>
      <c r="J82" s="16"/>
      <c r="K82" s="17">
        <f t="shared" si="54"/>
        <v>0</v>
      </c>
      <c r="L82" s="19">
        <f t="shared" si="55"/>
        <v>0</v>
      </c>
      <c r="M82" s="17">
        <f t="shared" si="55"/>
        <v>0</v>
      </c>
      <c r="N82" s="19">
        <f t="shared" si="56"/>
        <v>0</v>
      </c>
    </row>
    <row r="83" spans="1:14" x14ac:dyDescent="0.25">
      <c r="A83" s="6" t="s">
        <v>22</v>
      </c>
      <c r="B83" s="5"/>
      <c r="C83" s="30">
        <f t="shared" ref="C83:F83" si="57">SUM(C77:C82)</f>
        <v>0</v>
      </c>
      <c r="D83" s="30">
        <f t="shared" si="57"/>
        <v>0</v>
      </c>
      <c r="E83" s="30">
        <f t="shared" si="57"/>
        <v>0</v>
      </c>
      <c r="F83" s="30">
        <f t="shared" si="57"/>
        <v>0</v>
      </c>
      <c r="G83" s="20">
        <f>SUM(G77:G82)</f>
        <v>0</v>
      </c>
      <c r="H83" s="30">
        <f t="shared" ref="H83:N83" si="58">SUM(H77:H82)</f>
        <v>0</v>
      </c>
      <c r="I83" s="20">
        <f t="shared" si="58"/>
        <v>0</v>
      </c>
      <c r="J83" s="30">
        <f t="shared" si="58"/>
        <v>0</v>
      </c>
      <c r="K83" s="20">
        <f t="shared" si="58"/>
        <v>0</v>
      </c>
      <c r="L83" s="30">
        <f t="shared" si="58"/>
        <v>0</v>
      </c>
      <c r="M83" s="20">
        <f t="shared" si="58"/>
        <v>0</v>
      </c>
      <c r="N83" s="30">
        <f t="shared" si="58"/>
        <v>0</v>
      </c>
    </row>
    <row r="84" spans="1:14" ht="15.75" customHeight="1" x14ac:dyDescent="0.25">
      <c r="A84" s="40" t="s">
        <v>57</v>
      </c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</row>
    <row r="85" spans="1:14" ht="31.5" x14ac:dyDescent="0.25">
      <c r="A85" s="4" t="s">
        <v>77</v>
      </c>
      <c r="B85" s="31">
        <v>50</v>
      </c>
      <c r="C85" s="16"/>
      <c r="D85" s="16"/>
      <c r="E85" s="16"/>
      <c r="F85" s="16"/>
      <c r="G85" s="17">
        <f t="shared" ref="G85:G93" si="59">F85*B85</f>
        <v>0</v>
      </c>
      <c r="H85" s="16"/>
      <c r="I85" s="17">
        <f t="shared" ref="I85:I93" si="60">H85*B85</f>
        <v>0</v>
      </c>
      <c r="J85" s="16"/>
      <c r="K85" s="17">
        <f t="shared" ref="K85:K93" si="61">J85*B85</f>
        <v>0</v>
      </c>
      <c r="L85" s="19">
        <f t="shared" ref="L85:M93" si="62">F85+H85+J85</f>
        <v>0</v>
      </c>
      <c r="M85" s="17">
        <f t="shared" si="62"/>
        <v>0</v>
      </c>
      <c r="N85" s="19">
        <f t="shared" ref="N85:N93" si="63">C85+E85+L85</f>
        <v>0</v>
      </c>
    </row>
    <row r="86" spans="1:14" ht="31.5" x14ac:dyDescent="0.25">
      <c r="A86" s="4" t="s">
        <v>78</v>
      </c>
      <c r="B86" s="31">
        <v>50</v>
      </c>
      <c r="C86" s="16"/>
      <c r="D86" s="16"/>
      <c r="E86" s="16"/>
      <c r="F86" s="16"/>
      <c r="G86" s="17">
        <f t="shared" si="59"/>
        <v>0</v>
      </c>
      <c r="H86" s="16"/>
      <c r="I86" s="17">
        <f t="shared" si="60"/>
        <v>0</v>
      </c>
      <c r="J86" s="16"/>
      <c r="K86" s="17">
        <f t="shared" si="61"/>
        <v>0</v>
      </c>
      <c r="L86" s="19">
        <f t="shared" si="62"/>
        <v>0</v>
      </c>
      <c r="M86" s="17">
        <f t="shared" si="62"/>
        <v>0</v>
      </c>
      <c r="N86" s="19">
        <f t="shared" si="63"/>
        <v>0</v>
      </c>
    </row>
    <row r="87" spans="1:14" ht="31.5" x14ac:dyDescent="0.25">
      <c r="A87" s="4" t="s">
        <v>74</v>
      </c>
      <c r="B87" s="31">
        <v>50</v>
      </c>
      <c r="C87" s="16"/>
      <c r="D87" s="16"/>
      <c r="E87" s="16"/>
      <c r="F87" s="16"/>
      <c r="G87" s="17">
        <f t="shared" si="59"/>
        <v>0</v>
      </c>
      <c r="H87" s="16"/>
      <c r="I87" s="17">
        <f t="shared" si="60"/>
        <v>0</v>
      </c>
      <c r="J87" s="16"/>
      <c r="K87" s="17">
        <f t="shared" si="61"/>
        <v>0</v>
      </c>
      <c r="L87" s="19">
        <f t="shared" si="62"/>
        <v>0</v>
      </c>
      <c r="M87" s="17">
        <f t="shared" si="62"/>
        <v>0</v>
      </c>
      <c r="N87" s="19">
        <f t="shared" si="63"/>
        <v>0</v>
      </c>
    </row>
    <row r="88" spans="1:14" x14ac:dyDescent="0.25">
      <c r="A88" s="4" t="s">
        <v>75</v>
      </c>
      <c r="B88" s="31">
        <v>50</v>
      </c>
      <c r="C88" s="16"/>
      <c r="D88" s="16"/>
      <c r="E88" s="16"/>
      <c r="F88" s="16"/>
      <c r="G88" s="17">
        <f t="shared" si="59"/>
        <v>0</v>
      </c>
      <c r="H88" s="16"/>
      <c r="I88" s="17">
        <f t="shared" si="60"/>
        <v>0</v>
      </c>
      <c r="J88" s="16"/>
      <c r="K88" s="17">
        <f t="shared" si="61"/>
        <v>0</v>
      </c>
      <c r="L88" s="19">
        <f t="shared" si="62"/>
        <v>0</v>
      </c>
      <c r="M88" s="17">
        <f t="shared" si="62"/>
        <v>0</v>
      </c>
      <c r="N88" s="19">
        <f t="shared" si="63"/>
        <v>0</v>
      </c>
    </row>
    <row r="89" spans="1:14" x14ac:dyDescent="0.25">
      <c r="A89" s="4" t="s">
        <v>4</v>
      </c>
      <c r="B89" s="31">
        <v>7</v>
      </c>
      <c r="C89" s="16"/>
      <c r="D89" s="16"/>
      <c r="E89" s="16"/>
      <c r="F89" s="16"/>
      <c r="G89" s="17">
        <f t="shared" si="59"/>
        <v>0</v>
      </c>
      <c r="H89" s="16"/>
      <c r="I89" s="17">
        <f t="shared" si="60"/>
        <v>0</v>
      </c>
      <c r="J89" s="16"/>
      <c r="K89" s="17">
        <f t="shared" si="61"/>
        <v>0</v>
      </c>
      <c r="L89" s="19">
        <f t="shared" si="62"/>
        <v>0</v>
      </c>
      <c r="M89" s="17">
        <f t="shared" si="62"/>
        <v>0</v>
      </c>
      <c r="N89" s="19">
        <f t="shared" si="63"/>
        <v>0</v>
      </c>
    </row>
    <row r="90" spans="1:14" x14ac:dyDescent="0.25">
      <c r="A90" s="4" t="s">
        <v>48</v>
      </c>
      <c r="B90" s="31">
        <v>2</v>
      </c>
      <c r="C90" s="16"/>
      <c r="D90" s="16"/>
      <c r="E90" s="16"/>
      <c r="F90" s="16"/>
      <c r="G90" s="17">
        <f t="shared" si="59"/>
        <v>0</v>
      </c>
      <c r="H90" s="16"/>
      <c r="I90" s="17">
        <f t="shared" si="60"/>
        <v>0</v>
      </c>
      <c r="J90" s="16"/>
      <c r="K90" s="17">
        <f t="shared" si="61"/>
        <v>0</v>
      </c>
      <c r="L90" s="19">
        <f t="shared" si="62"/>
        <v>0</v>
      </c>
      <c r="M90" s="17">
        <f t="shared" si="62"/>
        <v>0</v>
      </c>
      <c r="N90" s="19">
        <f t="shared" si="63"/>
        <v>0</v>
      </c>
    </row>
    <row r="91" spans="1:14" x14ac:dyDescent="0.25">
      <c r="A91" s="4" t="s">
        <v>38</v>
      </c>
      <c r="B91" s="31">
        <v>12</v>
      </c>
      <c r="C91" s="16"/>
      <c r="D91" s="16"/>
      <c r="E91" s="16"/>
      <c r="F91" s="16"/>
      <c r="G91" s="17">
        <f t="shared" si="59"/>
        <v>0</v>
      </c>
      <c r="H91" s="16"/>
      <c r="I91" s="17">
        <f t="shared" si="60"/>
        <v>0</v>
      </c>
      <c r="J91" s="16"/>
      <c r="K91" s="17">
        <f t="shared" si="61"/>
        <v>0</v>
      </c>
      <c r="L91" s="19">
        <f t="shared" si="62"/>
        <v>0</v>
      </c>
      <c r="M91" s="17">
        <f t="shared" si="62"/>
        <v>0</v>
      </c>
      <c r="N91" s="19">
        <f t="shared" si="63"/>
        <v>0</v>
      </c>
    </row>
    <row r="92" spans="1:14" x14ac:dyDescent="0.25">
      <c r="A92" s="4" t="s">
        <v>39</v>
      </c>
      <c r="B92" s="31">
        <v>17</v>
      </c>
      <c r="C92" s="16"/>
      <c r="D92" s="16"/>
      <c r="E92" s="16"/>
      <c r="F92" s="16"/>
      <c r="G92" s="17">
        <f t="shared" si="59"/>
        <v>0</v>
      </c>
      <c r="H92" s="16"/>
      <c r="I92" s="17">
        <f t="shared" si="60"/>
        <v>0</v>
      </c>
      <c r="J92" s="16"/>
      <c r="K92" s="17">
        <f t="shared" si="61"/>
        <v>0</v>
      </c>
      <c r="L92" s="19">
        <f t="shared" si="62"/>
        <v>0</v>
      </c>
      <c r="M92" s="17">
        <f t="shared" si="62"/>
        <v>0</v>
      </c>
      <c r="N92" s="19">
        <f t="shared" si="63"/>
        <v>0</v>
      </c>
    </row>
    <row r="93" spans="1:14" x14ac:dyDescent="0.25">
      <c r="A93" s="4" t="s">
        <v>92</v>
      </c>
      <c r="B93" s="31">
        <v>5</v>
      </c>
      <c r="C93" s="16"/>
      <c r="D93" s="16"/>
      <c r="E93" s="16"/>
      <c r="F93" s="16"/>
      <c r="G93" s="17">
        <f t="shared" si="59"/>
        <v>0</v>
      </c>
      <c r="H93" s="16"/>
      <c r="I93" s="17">
        <f t="shared" si="60"/>
        <v>0</v>
      </c>
      <c r="J93" s="16"/>
      <c r="K93" s="17">
        <f t="shared" si="61"/>
        <v>0</v>
      </c>
      <c r="L93" s="19">
        <f t="shared" si="62"/>
        <v>0</v>
      </c>
      <c r="M93" s="17">
        <f t="shared" si="62"/>
        <v>0</v>
      </c>
      <c r="N93" s="19">
        <f t="shared" si="63"/>
        <v>0</v>
      </c>
    </row>
    <row r="94" spans="1:14" x14ac:dyDescent="0.25">
      <c r="A94" s="6" t="s">
        <v>21</v>
      </c>
      <c r="B94" s="5"/>
      <c r="C94" s="30">
        <f t="shared" ref="C94:F94" si="64">SUM(C85:C93)</f>
        <v>0</v>
      </c>
      <c r="D94" s="30">
        <f t="shared" si="64"/>
        <v>0</v>
      </c>
      <c r="E94" s="30">
        <f t="shared" si="64"/>
        <v>0</v>
      </c>
      <c r="F94" s="30">
        <f t="shared" si="64"/>
        <v>0</v>
      </c>
      <c r="G94" s="20">
        <f>SUM(G85:G93)</f>
        <v>0</v>
      </c>
      <c r="H94" s="30">
        <f t="shared" ref="H94:N94" si="65">SUM(H85:H93)</f>
        <v>0</v>
      </c>
      <c r="I94" s="20">
        <f t="shared" si="65"/>
        <v>0</v>
      </c>
      <c r="J94" s="30">
        <f t="shared" si="65"/>
        <v>0</v>
      </c>
      <c r="K94" s="20">
        <f t="shared" si="65"/>
        <v>0</v>
      </c>
      <c r="L94" s="30">
        <f t="shared" si="65"/>
        <v>0</v>
      </c>
      <c r="M94" s="20">
        <f t="shared" si="65"/>
        <v>0</v>
      </c>
      <c r="N94" s="30">
        <f t="shared" si="65"/>
        <v>0</v>
      </c>
    </row>
    <row r="95" spans="1:14" ht="15.75" customHeight="1" x14ac:dyDescent="0.25">
      <c r="A95" s="40" t="s">
        <v>58</v>
      </c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</row>
    <row r="96" spans="1:14" ht="31.5" x14ac:dyDescent="0.25">
      <c r="A96" s="4" t="s">
        <v>77</v>
      </c>
      <c r="B96" s="31">
        <v>50</v>
      </c>
      <c r="C96" s="16"/>
      <c r="D96" s="16"/>
      <c r="E96" s="16"/>
      <c r="F96" s="16"/>
      <c r="G96" s="17">
        <f t="shared" ref="G96:G103" si="66">F96*B96</f>
        <v>0</v>
      </c>
      <c r="H96" s="16"/>
      <c r="I96" s="17">
        <f t="shared" ref="I96:I103" si="67">H96*B96</f>
        <v>0</v>
      </c>
      <c r="J96" s="16"/>
      <c r="K96" s="17">
        <f t="shared" ref="K96:K103" si="68">J96*B96</f>
        <v>0</v>
      </c>
      <c r="L96" s="19">
        <f t="shared" ref="L96:M103" si="69">F96+H96+J96</f>
        <v>0</v>
      </c>
      <c r="M96" s="17">
        <f t="shared" si="69"/>
        <v>0</v>
      </c>
      <c r="N96" s="19">
        <f t="shared" ref="N96:N103" si="70">C96+E96+L96</f>
        <v>0</v>
      </c>
    </row>
    <row r="97" spans="1:14" ht="31.5" x14ac:dyDescent="0.25">
      <c r="A97" s="4" t="s">
        <v>78</v>
      </c>
      <c r="B97" s="31">
        <v>50</v>
      </c>
      <c r="C97" s="16"/>
      <c r="D97" s="16"/>
      <c r="E97" s="16"/>
      <c r="F97" s="16"/>
      <c r="G97" s="17">
        <f t="shared" si="66"/>
        <v>0</v>
      </c>
      <c r="H97" s="16"/>
      <c r="I97" s="17">
        <f t="shared" si="67"/>
        <v>0</v>
      </c>
      <c r="J97" s="16"/>
      <c r="K97" s="17">
        <f t="shared" si="68"/>
        <v>0</v>
      </c>
      <c r="L97" s="19">
        <f t="shared" si="69"/>
        <v>0</v>
      </c>
      <c r="M97" s="17">
        <f t="shared" si="69"/>
        <v>0</v>
      </c>
      <c r="N97" s="19">
        <f t="shared" si="70"/>
        <v>0</v>
      </c>
    </row>
    <row r="98" spans="1:14" x14ac:dyDescent="0.25">
      <c r="A98" s="4" t="s">
        <v>79</v>
      </c>
      <c r="B98" s="31">
        <v>50</v>
      </c>
      <c r="C98" s="16"/>
      <c r="D98" s="16"/>
      <c r="E98" s="16"/>
      <c r="F98" s="16"/>
      <c r="G98" s="17">
        <f t="shared" si="66"/>
        <v>0</v>
      </c>
      <c r="H98" s="16"/>
      <c r="I98" s="17">
        <f t="shared" si="67"/>
        <v>0</v>
      </c>
      <c r="J98" s="16"/>
      <c r="K98" s="17">
        <f t="shared" si="68"/>
        <v>0</v>
      </c>
      <c r="L98" s="19">
        <f t="shared" si="69"/>
        <v>0</v>
      </c>
      <c r="M98" s="17">
        <f t="shared" si="69"/>
        <v>0</v>
      </c>
      <c r="N98" s="19">
        <f t="shared" si="70"/>
        <v>0</v>
      </c>
    </row>
    <row r="99" spans="1:14" ht="31.5" x14ac:dyDescent="0.25">
      <c r="A99" s="4" t="s">
        <v>116</v>
      </c>
      <c r="B99" s="31">
        <v>50</v>
      </c>
      <c r="C99" s="16"/>
      <c r="D99" s="16"/>
      <c r="E99" s="16"/>
      <c r="F99" s="16"/>
      <c r="G99" s="17">
        <f t="shared" si="66"/>
        <v>0</v>
      </c>
      <c r="H99" s="16"/>
      <c r="I99" s="17">
        <f t="shared" si="67"/>
        <v>0</v>
      </c>
      <c r="J99" s="16"/>
      <c r="K99" s="17">
        <f t="shared" si="68"/>
        <v>0</v>
      </c>
      <c r="L99" s="19">
        <f t="shared" si="69"/>
        <v>0</v>
      </c>
      <c r="M99" s="17">
        <f t="shared" si="69"/>
        <v>0</v>
      </c>
      <c r="N99" s="19">
        <f t="shared" si="70"/>
        <v>0</v>
      </c>
    </row>
    <row r="100" spans="1:14" x14ac:dyDescent="0.25">
      <c r="A100" s="4" t="s">
        <v>4</v>
      </c>
      <c r="B100" s="31">
        <v>7</v>
      </c>
      <c r="C100" s="16"/>
      <c r="D100" s="16"/>
      <c r="E100" s="16"/>
      <c r="F100" s="16"/>
      <c r="G100" s="17">
        <f t="shared" si="66"/>
        <v>0</v>
      </c>
      <c r="H100" s="16"/>
      <c r="I100" s="17">
        <f t="shared" si="67"/>
        <v>0</v>
      </c>
      <c r="J100" s="16"/>
      <c r="K100" s="17">
        <f t="shared" si="68"/>
        <v>0</v>
      </c>
      <c r="L100" s="19">
        <f t="shared" si="69"/>
        <v>0</v>
      </c>
      <c r="M100" s="17">
        <f t="shared" si="69"/>
        <v>0</v>
      </c>
      <c r="N100" s="19">
        <f t="shared" si="70"/>
        <v>0</v>
      </c>
    </row>
    <row r="101" spans="1:14" x14ac:dyDescent="0.25">
      <c r="A101" s="4" t="s">
        <v>38</v>
      </c>
      <c r="B101" s="31">
        <v>12</v>
      </c>
      <c r="C101" s="16"/>
      <c r="D101" s="16"/>
      <c r="E101" s="16"/>
      <c r="F101" s="16"/>
      <c r="G101" s="17">
        <f t="shared" si="66"/>
        <v>0</v>
      </c>
      <c r="H101" s="16"/>
      <c r="I101" s="17">
        <f t="shared" si="67"/>
        <v>0</v>
      </c>
      <c r="J101" s="16"/>
      <c r="K101" s="17">
        <f t="shared" si="68"/>
        <v>0</v>
      </c>
      <c r="L101" s="19">
        <f t="shared" si="69"/>
        <v>0</v>
      </c>
      <c r="M101" s="17">
        <f t="shared" si="69"/>
        <v>0</v>
      </c>
      <c r="N101" s="19">
        <f t="shared" si="70"/>
        <v>0</v>
      </c>
    </row>
    <row r="102" spans="1:14" x14ac:dyDescent="0.25">
      <c r="A102" s="4" t="s">
        <v>39</v>
      </c>
      <c r="B102" s="31">
        <v>17</v>
      </c>
      <c r="C102" s="16"/>
      <c r="D102" s="16"/>
      <c r="E102" s="16"/>
      <c r="F102" s="16"/>
      <c r="G102" s="17">
        <f t="shared" si="66"/>
        <v>0</v>
      </c>
      <c r="H102" s="16"/>
      <c r="I102" s="17">
        <f t="shared" si="67"/>
        <v>0</v>
      </c>
      <c r="J102" s="16"/>
      <c r="K102" s="17">
        <f t="shared" si="68"/>
        <v>0</v>
      </c>
      <c r="L102" s="19">
        <f t="shared" si="69"/>
        <v>0</v>
      </c>
      <c r="M102" s="17">
        <f t="shared" si="69"/>
        <v>0</v>
      </c>
      <c r="N102" s="19">
        <f t="shared" si="70"/>
        <v>0</v>
      </c>
    </row>
    <row r="103" spans="1:14" x14ac:dyDescent="0.25">
      <c r="A103" s="4" t="s">
        <v>92</v>
      </c>
      <c r="B103" s="31">
        <v>5</v>
      </c>
      <c r="C103" s="16"/>
      <c r="D103" s="16"/>
      <c r="E103" s="16"/>
      <c r="F103" s="16"/>
      <c r="G103" s="17">
        <f t="shared" si="66"/>
        <v>0</v>
      </c>
      <c r="H103" s="16"/>
      <c r="I103" s="17">
        <f t="shared" si="67"/>
        <v>0</v>
      </c>
      <c r="J103" s="16"/>
      <c r="K103" s="17">
        <f t="shared" si="68"/>
        <v>0</v>
      </c>
      <c r="L103" s="19">
        <f t="shared" si="69"/>
        <v>0</v>
      </c>
      <c r="M103" s="17">
        <f t="shared" si="69"/>
        <v>0</v>
      </c>
      <c r="N103" s="19">
        <f t="shared" si="70"/>
        <v>0</v>
      </c>
    </row>
    <row r="104" spans="1:14" x14ac:dyDescent="0.25">
      <c r="A104" s="6" t="s">
        <v>20</v>
      </c>
      <c r="B104" s="5"/>
      <c r="C104" s="30">
        <f t="shared" ref="C104:F104" si="71">SUM(C96:C103)</f>
        <v>0</v>
      </c>
      <c r="D104" s="30">
        <f t="shared" si="71"/>
        <v>0</v>
      </c>
      <c r="E104" s="30">
        <f t="shared" si="71"/>
        <v>0</v>
      </c>
      <c r="F104" s="30">
        <f t="shared" si="71"/>
        <v>0</v>
      </c>
      <c r="G104" s="20">
        <f>SUM(G96:G103)</f>
        <v>0</v>
      </c>
      <c r="H104" s="30">
        <f t="shared" ref="H104:N104" si="72">SUM(H96:H103)</f>
        <v>0</v>
      </c>
      <c r="I104" s="20">
        <f t="shared" si="72"/>
        <v>0</v>
      </c>
      <c r="J104" s="30">
        <f t="shared" si="72"/>
        <v>0</v>
      </c>
      <c r="K104" s="20">
        <f t="shared" si="72"/>
        <v>0</v>
      </c>
      <c r="L104" s="30">
        <f t="shared" si="72"/>
        <v>0</v>
      </c>
      <c r="M104" s="20">
        <f t="shared" si="72"/>
        <v>0</v>
      </c>
      <c r="N104" s="30">
        <f t="shared" si="72"/>
        <v>0</v>
      </c>
    </row>
    <row r="105" spans="1:14" ht="15.75" customHeight="1" x14ac:dyDescent="0.25">
      <c r="A105" s="40" t="s">
        <v>59</v>
      </c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</row>
    <row r="106" spans="1:14" ht="31.5" x14ac:dyDescent="0.25">
      <c r="A106" s="4" t="s">
        <v>80</v>
      </c>
      <c r="B106" s="31">
        <v>50</v>
      </c>
      <c r="C106" s="16"/>
      <c r="D106" s="16"/>
      <c r="E106" s="16"/>
      <c r="F106" s="16"/>
      <c r="G106" s="17">
        <f t="shared" ref="G106:G112" si="73">F106*B106</f>
        <v>0</v>
      </c>
      <c r="H106" s="16"/>
      <c r="I106" s="17">
        <f t="shared" ref="I106:I112" si="74">H106*B106</f>
        <v>0</v>
      </c>
      <c r="J106" s="16"/>
      <c r="K106" s="17">
        <f t="shared" ref="K106:K112" si="75">J106*B106</f>
        <v>0</v>
      </c>
      <c r="L106" s="19">
        <f t="shared" ref="L106:M112" si="76">F106+H106+J106</f>
        <v>0</v>
      </c>
      <c r="M106" s="17">
        <f t="shared" si="76"/>
        <v>0</v>
      </c>
      <c r="N106" s="19">
        <f t="shared" ref="N106:N112" si="77">C106+E106+L106</f>
        <v>0</v>
      </c>
    </row>
    <row r="107" spans="1:14" x14ac:dyDescent="0.25">
      <c r="A107" s="4" t="s">
        <v>75</v>
      </c>
      <c r="B107" s="31">
        <v>50</v>
      </c>
      <c r="C107" s="16"/>
      <c r="D107" s="16"/>
      <c r="E107" s="16"/>
      <c r="F107" s="16"/>
      <c r="G107" s="17">
        <f t="shared" si="73"/>
        <v>0</v>
      </c>
      <c r="H107" s="16"/>
      <c r="I107" s="17">
        <f t="shared" si="74"/>
        <v>0</v>
      </c>
      <c r="J107" s="16"/>
      <c r="K107" s="17">
        <f t="shared" si="75"/>
        <v>0</v>
      </c>
      <c r="L107" s="19">
        <f t="shared" si="76"/>
        <v>0</v>
      </c>
      <c r="M107" s="17">
        <f t="shared" si="76"/>
        <v>0</v>
      </c>
      <c r="N107" s="19">
        <f t="shared" si="77"/>
        <v>0</v>
      </c>
    </row>
    <row r="108" spans="1:14" ht="31.5" x14ac:dyDescent="0.25">
      <c r="A108" s="4" t="s">
        <v>81</v>
      </c>
      <c r="B108" s="31">
        <v>50</v>
      </c>
      <c r="C108" s="16"/>
      <c r="D108" s="16"/>
      <c r="E108" s="16"/>
      <c r="F108" s="16"/>
      <c r="G108" s="17">
        <f t="shared" si="73"/>
        <v>0</v>
      </c>
      <c r="H108" s="16"/>
      <c r="I108" s="17">
        <f t="shared" si="74"/>
        <v>0</v>
      </c>
      <c r="J108" s="16"/>
      <c r="K108" s="17">
        <f t="shared" si="75"/>
        <v>0</v>
      </c>
      <c r="L108" s="19">
        <f t="shared" si="76"/>
        <v>0</v>
      </c>
      <c r="M108" s="17">
        <f t="shared" si="76"/>
        <v>0</v>
      </c>
      <c r="N108" s="19">
        <f t="shared" si="77"/>
        <v>0</v>
      </c>
    </row>
    <row r="109" spans="1:14" x14ac:dyDescent="0.25">
      <c r="A109" s="4" t="s">
        <v>4</v>
      </c>
      <c r="B109" s="31">
        <v>7</v>
      </c>
      <c r="C109" s="16"/>
      <c r="D109" s="16"/>
      <c r="E109" s="16"/>
      <c r="F109" s="16"/>
      <c r="G109" s="17">
        <f t="shared" si="73"/>
        <v>0</v>
      </c>
      <c r="H109" s="16"/>
      <c r="I109" s="17">
        <f t="shared" si="74"/>
        <v>0</v>
      </c>
      <c r="J109" s="16"/>
      <c r="K109" s="17">
        <f t="shared" si="75"/>
        <v>0</v>
      </c>
      <c r="L109" s="19">
        <f t="shared" si="76"/>
        <v>0</v>
      </c>
      <c r="M109" s="17">
        <f t="shared" si="76"/>
        <v>0</v>
      </c>
      <c r="N109" s="19">
        <f t="shared" si="77"/>
        <v>0</v>
      </c>
    </row>
    <row r="110" spans="1:14" x14ac:dyDescent="0.25">
      <c r="A110" s="4" t="s">
        <v>38</v>
      </c>
      <c r="B110" s="31">
        <v>12</v>
      </c>
      <c r="C110" s="16"/>
      <c r="D110" s="16"/>
      <c r="E110" s="16"/>
      <c r="F110" s="16"/>
      <c r="G110" s="17">
        <f t="shared" si="73"/>
        <v>0</v>
      </c>
      <c r="H110" s="16"/>
      <c r="I110" s="17">
        <f t="shared" si="74"/>
        <v>0</v>
      </c>
      <c r="J110" s="16"/>
      <c r="K110" s="17">
        <f t="shared" si="75"/>
        <v>0</v>
      </c>
      <c r="L110" s="19">
        <f t="shared" si="76"/>
        <v>0</v>
      </c>
      <c r="M110" s="17">
        <f t="shared" si="76"/>
        <v>0</v>
      </c>
      <c r="N110" s="19">
        <f t="shared" si="77"/>
        <v>0</v>
      </c>
    </row>
    <row r="111" spans="1:14" x14ac:dyDescent="0.25">
      <c r="A111" s="4" t="s">
        <v>39</v>
      </c>
      <c r="B111" s="31">
        <v>17</v>
      </c>
      <c r="C111" s="16"/>
      <c r="D111" s="16"/>
      <c r="E111" s="16"/>
      <c r="F111" s="16"/>
      <c r="G111" s="17">
        <f t="shared" si="73"/>
        <v>0</v>
      </c>
      <c r="H111" s="16"/>
      <c r="I111" s="17">
        <f t="shared" si="74"/>
        <v>0</v>
      </c>
      <c r="J111" s="16"/>
      <c r="K111" s="17">
        <f t="shared" si="75"/>
        <v>0</v>
      </c>
      <c r="L111" s="19">
        <f t="shared" si="76"/>
        <v>0</v>
      </c>
      <c r="M111" s="17">
        <f t="shared" si="76"/>
        <v>0</v>
      </c>
      <c r="N111" s="19">
        <f t="shared" si="77"/>
        <v>0</v>
      </c>
    </row>
    <row r="112" spans="1:14" x14ac:dyDescent="0.25">
      <c r="A112" s="4" t="s">
        <v>92</v>
      </c>
      <c r="B112" s="31">
        <v>5</v>
      </c>
      <c r="C112" s="16"/>
      <c r="D112" s="16"/>
      <c r="E112" s="16"/>
      <c r="F112" s="16"/>
      <c r="G112" s="17">
        <f t="shared" si="73"/>
        <v>0</v>
      </c>
      <c r="H112" s="16"/>
      <c r="I112" s="17">
        <f t="shared" si="74"/>
        <v>0</v>
      </c>
      <c r="J112" s="16"/>
      <c r="K112" s="17">
        <f t="shared" si="75"/>
        <v>0</v>
      </c>
      <c r="L112" s="19">
        <f t="shared" si="76"/>
        <v>0</v>
      </c>
      <c r="M112" s="17">
        <f t="shared" si="76"/>
        <v>0</v>
      </c>
      <c r="N112" s="19">
        <f t="shared" si="77"/>
        <v>0</v>
      </c>
    </row>
    <row r="113" spans="1:14" x14ac:dyDescent="0.25">
      <c r="A113" s="6" t="s">
        <v>19</v>
      </c>
      <c r="B113" s="5"/>
      <c r="C113" s="30">
        <f t="shared" ref="C113:N113" si="78">SUM(C106:C112)</f>
        <v>0</v>
      </c>
      <c r="D113" s="30">
        <f t="shared" si="78"/>
        <v>0</v>
      </c>
      <c r="E113" s="30">
        <f t="shared" si="78"/>
        <v>0</v>
      </c>
      <c r="F113" s="30">
        <f t="shared" si="78"/>
        <v>0</v>
      </c>
      <c r="G113" s="20">
        <f t="shared" si="78"/>
        <v>0</v>
      </c>
      <c r="H113" s="30">
        <f t="shared" si="78"/>
        <v>0</v>
      </c>
      <c r="I113" s="20">
        <f t="shared" si="78"/>
        <v>0</v>
      </c>
      <c r="J113" s="30">
        <f t="shared" si="78"/>
        <v>0</v>
      </c>
      <c r="K113" s="20">
        <f t="shared" si="78"/>
        <v>0</v>
      </c>
      <c r="L113" s="30">
        <f t="shared" si="78"/>
        <v>0</v>
      </c>
      <c r="M113" s="20">
        <f t="shared" si="78"/>
        <v>0</v>
      </c>
      <c r="N113" s="30">
        <f t="shared" si="78"/>
        <v>0</v>
      </c>
    </row>
    <row r="114" spans="1:14" ht="15.75" customHeight="1" x14ac:dyDescent="0.25">
      <c r="A114" s="40" t="s">
        <v>60</v>
      </c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</row>
    <row r="115" spans="1:14" ht="31.5" x14ac:dyDescent="0.25">
      <c r="A115" s="4" t="s">
        <v>82</v>
      </c>
      <c r="B115" s="31">
        <v>50</v>
      </c>
      <c r="C115" s="16"/>
      <c r="D115" s="16"/>
      <c r="E115" s="16"/>
      <c r="F115" s="16"/>
      <c r="G115" s="17">
        <f t="shared" ref="G115:G121" si="79">F115*B115</f>
        <v>0</v>
      </c>
      <c r="H115" s="16"/>
      <c r="I115" s="17">
        <f t="shared" ref="I115:I121" si="80">H115*B115</f>
        <v>0</v>
      </c>
      <c r="J115" s="16"/>
      <c r="K115" s="17">
        <f t="shared" ref="K115:K121" si="81">J115*B115</f>
        <v>0</v>
      </c>
      <c r="L115" s="19">
        <f t="shared" ref="L115:M121" si="82">F115+H115+J115</f>
        <v>0</v>
      </c>
      <c r="M115" s="17">
        <f t="shared" si="82"/>
        <v>0</v>
      </c>
      <c r="N115" s="19">
        <f t="shared" ref="N115:N121" si="83">C115+E115+L115</f>
        <v>0</v>
      </c>
    </row>
    <row r="116" spans="1:14" ht="15" customHeight="1" x14ac:dyDescent="0.25">
      <c r="A116" s="4" t="s">
        <v>83</v>
      </c>
      <c r="B116" s="31">
        <v>50</v>
      </c>
      <c r="C116" s="16"/>
      <c r="D116" s="16"/>
      <c r="E116" s="16"/>
      <c r="F116" s="16"/>
      <c r="G116" s="17">
        <f t="shared" si="79"/>
        <v>0</v>
      </c>
      <c r="H116" s="16"/>
      <c r="I116" s="17">
        <f t="shared" si="80"/>
        <v>0</v>
      </c>
      <c r="J116" s="16"/>
      <c r="K116" s="17">
        <f t="shared" si="81"/>
        <v>0</v>
      </c>
      <c r="L116" s="19">
        <f t="shared" si="82"/>
        <v>0</v>
      </c>
      <c r="M116" s="17">
        <f t="shared" si="82"/>
        <v>0</v>
      </c>
      <c r="N116" s="19">
        <f t="shared" si="83"/>
        <v>0</v>
      </c>
    </row>
    <row r="117" spans="1:14" ht="31.5" x14ac:dyDescent="0.25">
      <c r="A117" s="4" t="s">
        <v>84</v>
      </c>
      <c r="B117" s="31">
        <v>50</v>
      </c>
      <c r="C117" s="16"/>
      <c r="D117" s="16"/>
      <c r="E117" s="16"/>
      <c r="F117" s="16"/>
      <c r="G117" s="17">
        <f t="shared" si="79"/>
        <v>0</v>
      </c>
      <c r="H117" s="16"/>
      <c r="I117" s="17">
        <f t="shared" si="80"/>
        <v>0</v>
      </c>
      <c r="J117" s="16"/>
      <c r="K117" s="17">
        <f t="shared" si="81"/>
        <v>0</v>
      </c>
      <c r="L117" s="19">
        <f t="shared" si="82"/>
        <v>0</v>
      </c>
      <c r="M117" s="17">
        <f t="shared" si="82"/>
        <v>0</v>
      </c>
      <c r="N117" s="19">
        <f t="shared" si="83"/>
        <v>0</v>
      </c>
    </row>
    <row r="118" spans="1:14" x14ac:dyDescent="0.25">
      <c r="A118" s="4" t="s">
        <v>4</v>
      </c>
      <c r="B118" s="31">
        <v>7</v>
      </c>
      <c r="C118" s="16"/>
      <c r="D118" s="16"/>
      <c r="E118" s="16"/>
      <c r="F118" s="16"/>
      <c r="G118" s="17">
        <f t="shared" si="79"/>
        <v>0</v>
      </c>
      <c r="H118" s="16"/>
      <c r="I118" s="17">
        <f t="shared" si="80"/>
        <v>0</v>
      </c>
      <c r="J118" s="16"/>
      <c r="K118" s="17">
        <f t="shared" si="81"/>
        <v>0</v>
      </c>
      <c r="L118" s="19">
        <f t="shared" si="82"/>
        <v>0</v>
      </c>
      <c r="M118" s="17">
        <f t="shared" si="82"/>
        <v>0</v>
      </c>
      <c r="N118" s="19">
        <f t="shared" si="83"/>
        <v>0</v>
      </c>
    </row>
    <row r="119" spans="1:14" x14ac:dyDescent="0.25">
      <c r="A119" s="4" t="s">
        <v>38</v>
      </c>
      <c r="B119" s="31">
        <v>12</v>
      </c>
      <c r="C119" s="16"/>
      <c r="D119" s="16"/>
      <c r="E119" s="16"/>
      <c r="F119" s="16"/>
      <c r="G119" s="17">
        <f t="shared" si="79"/>
        <v>0</v>
      </c>
      <c r="H119" s="16"/>
      <c r="I119" s="17">
        <f t="shared" si="80"/>
        <v>0</v>
      </c>
      <c r="J119" s="16"/>
      <c r="K119" s="17">
        <f t="shared" si="81"/>
        <v>0</v>
      </c>
      <c r="L119" s="19">
        <f t="shared" si="82"/>
        <v>0</v>
      </c>
      <c r="M119" s="17">
        <f t="shared" si="82"/>
        <v>0</v>
      </c>
      <c r="N119" s="19">
        <f t="shared" si="83"/>
        <v>0</v>
      </c>
    </row>
    <row r="120" spans="1:14" x14ac:dyDescent="0.25">
      <c r="A120" s="4" t="s">
        <v>39</v>
      </c>
      <c r="B120" s="31">
        <v>17</v>
      </c>
      <c r="C120" s="16"/>
      <c r="D120" s="16"/>
      <c r="E120" s="16"/>
      <c r="F120" s="16"/>
      <c r="G120" s="17">
        <f t="shared" si="79"/>
        <v>0</v>
      </c>
      <c r="H120" s="16"/>
      <c r="I120" s="17">
        <f t="shared" si="80"/>
        <v>0</v>
      </c>
      <c r="J120" s="16"/>
      <c r="K120" s="17">
        <f t="shared" si="81"/>
        <v>0</v>
      </c>
      <c r="L120" s="19">
        <f t="shared" si="82"/>
        <v>0</v>
      </c>
      <c r="M120" s="17">
        <f t="shared" si="82"/>
        <v>0</v>
      </c>
      <c r="N120" s="19">
        <f t="shared" si="83"/>
        <v>0</v>
      </c>
    </row>
    <row r="121" spans="1:14" x14ac:dyDescent="0.25">
      <c r="A121" s="4" t="s">
        <v>92</v>
      </c>
      <c r="B121" s="31">
        <v>5</v>
      </c>
      <c r="C121" s="16"/>
      <c r="D121" s="16"/>
      <c r="E121" s="16"/>
      <c r="F121" s="16"/>
      <c r="G121" s="17">
        <f t="shared" si="79"/>
        <v>0</v>
      </c>
      <c r="H121" s="16"/>
      <c r="I121" s="17">
        <f t="shared" si="80"/>
        <v>0</v>
      </c>
      <c r="J121" s="16"/>
      <c r="K121" s="17">
        <f t="shared" si="81"/>
        <v>0</v>
      </c>
      <c r="L121" s="19">
        <f t="shared" si="82"/>
        <v>0</v>
      </c>
      <c r="M121" s="17">
        <f t="shared" si="82"/>
        <v>0</v>
      </c>
      <c r="N121" s="19">
        <f t="shared" si="83"/>
        <v>0</v>
      </c>
    </row>
    <row r="122" spans="1:14" x14ac:dyDescent="0.25">
      <c r="A122" s="6" t="s">
        <v>18</v>
      </c>
      <c r="B122" s="5"/>
      <c r="C122" s="30">
        <f t="shared" ref="C122:N122" si="84">SUM(C115:C121)</f>
        <v>0</v>
      </c>
      <c r="D122" s="30">
        <f t="shared" si="84"/>
        <v>0</v>
      </c>
      <c r="E122" s="30">
        <f t="shared" si="84"/>
        <v>0</v>
      </c>
      <c r="F122" s="30">
        <f t="shared" si="84"/>
        <v>0</v>
      </c>
      <c r="G122" s="20">
        <f t="shared" si="84"/>
        <v>0</v>
      </c>
      <c r="H122" s="30">
        <f t="shared" si="84"/>
        <v>0</v>
      </c>
      <c r="I122" s="20">
        <f t="shared" si="84"/>
        <v>0</v>
      </c>
      <c r="J122" s="30">
        <f t="shared" si="84"/>
        <v>0</v>
      </c>
      <c r="K122" s="20">
        <f t="shared" si="84"/>
        <v>0</v>
      </c>
      <c r="L122" s="30">
        <f t="shared" si="84"/>
        <v>0</v>
      </c>
      <c r="M122" s="20">
        <f t="shared" si="84"/>
        <v>0</v>
      </c>
      <c r="N122" s="30">
        <f t="shared" si="84"/>
        <v>0</v>
      </c>
    </row>
    <row r="123" spans="1:14" ht="15.75" customHeight="1" x14ac:dyDescent="0.25">
      <c r="A123" s="40" t="s">
        <v>61</v>
      </c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</row>
    <row r="124" spans="1:14" ht="31.5" x14ac:dyDescent="0.25">
      <c r="A124" s="4" t="s">
        <v>85</v>
      </c>
      <c r="B124" s="31">
        <v>50</v>
      </c>
      <c r="C124" s="16"/>
      <c r="D124" s="16"/>
      <c r="E124" s="16"/>
      <c r="F124" s="16"/>
      <c r="G124" s="17">
        <f t="shared" ref="G124:G131" si="85">F124*B124</f>
        <v>0</v>
      </c>
      <c r="H124" s="16"/>
      <c r="I124" s="17">
        <f t="shared" ref="I124:I131" si="86">H124*B124</f>
        <v>0</v>
      </c>
      <c r="J124" s="16"/>
      <c r="K124" s="17">
        <f t="shared" ref="K124:K131" si="87">J124*B124</f>
        <v>0</v>
      </c>
      <c r="L124" s="19">
        <f t="shared" ref="L124:M131" si="88">F124+H124+J124</f>
        <v>0</v>
      </c>
      <c r="M124" s="17">
        <f t="shared" si="88"/>
        <v>0</v>
      </c>
      <c r="N124" s="19">
        <f t="shared" ref="N124:N131" si="89">C124+E124+L124</f>
        <v>0</v>
      </c>
    </row>
    <row r="125" spans="1:14" ht="31.5" x14ac:dyDescent="0.25">
      <c r="A125" s="4" t="s">
        <v>86</v>
      </c>
      <c r="B125" s="31">
        <v>50</v>
      </c>
      <c r="C125" s="16"/>
      <c r="D125" s="16"/>
      <c r="E125" s="16"/>
      <c r="F125" s="16"/>
      <c r="G125" s="17">
        <f t="shared" si="85"/>
        <v>0</v>
      </c>
      <c r="H125" s="16"/>
      <c r="I125" s="17">
        <f t="shared" si="86"/>
        <v>0</v>
      </c>
      <c r="J125" s="16"/>
      <c r="K125" s="17">
        <f t="shared" si="87"/>
        <v>0</v>
      </c>
      <c r="L125" s="19">
        <f t="shared" si="88"/>
        <v>0</v>
      </c>
      <c r="M125" s="17">
        <f t="shared" si="88"/>
        <v>0</v>
      </c>
      <c r="N125" s="19">
        <f t="shared" si="89"/>
        <v>0</v>
      </c>
    </row>
    <row r="126" spans="1:14" ht="31.5" x14ac:dyDescent="0.25">
      <c r="A126" s="4" t="s">
        <v>87</v>
      </c>
      <c r="B126" s="31">
        <v>50</v>
      </c>
      <c r="C126" s="16"/>
      <c r="D126" s="16"/>
      <c r="E126" s="16"/>
      <c r="F126" s="16"/>
      <c r="G126" s="17">
        <f t="shared" si="85"/>
        <v>0</v>
      </c>
      <c r="H126" s="16"/>
      <c r="I126" s="17">
        <f t="shared" si="86"/>
        <v>0</v>
      </c>
      <c r="J126" s="16"/>
      <c r="K126" s="17">
        <f t="shared" si="87"/>
        <v>0</v>
      </c>
      <c r="L126" s="19">
        <f t="shared" si="88"/>
        <v>0</v>
      </c>
      <c r="M126" s="17">
        <f t="shared" si="88"/>
        <v>0</v>
      </c>
      <c r="N126" s="19">
        <f t="shared" si="89"/>
        <v>0</v>
      </c>
    </row>
    <row r="127" spans="1:14" x14ac:dyDescent="0.25">
      <c r="A127" s="4" t="s">
        <v>10</v>
      </c>
      <c r="B127" s="31">
        <v>30</v>
      </c>
      <c r="C127" s="16"/>
      <c r="D127" s="16"/>
      <c r="E127" s="16"/>
      <c r="F127" s="16"/>
      <c r="G127" s="17">
        <f t="shared" si="85"/>
        <v>0</v>
      </c>
      <c r="H127" s="16"/>
      <c r="I127" s="17">
        <f t="shared" si="86"/>
        <v>0</v>
      </c>
      <c r="J127" s="16"/>
      <c r="K127" s="17">
        <f t="shared" si="87"/>
        <v>0</v>
      </c>
      <c r="L127" s="19">
        <f t="shared" si="88"/>
        <v>0</v>
      </c>
      <c r="M127" s="17">
        <f t="shared" si="88"/>
        <v>0</v>
      </c>
      <c r="N127" s="19">
        <f t="shared" si="89"/>
        <v>0</v>
      </c>
    </row>
    <row r="128" spans="1:14" x14ac:dyDescent="0.25">
      <c r="A128" s="4" t="s">
        <v>4</v>
      </c>
      <c r="B128" s="31">
        <v>7</v>
      </c>
      <c r="C128" s="16"/>
      <c r="D128" s="16"/>
      <c r="E128" s="16"/>
      <c r="F128" s="16"/>
      <c r="G128" s="17">
        <f t="shared" si="85"/>
        <v>0</v>
      </c>
      <c r="H128" s="16"/>
      <c r="I128" s="17">
        <f t="shared" si="86"/>
        <v>0</v>
      </c>
      <c r="J128" s="16"/>
      <c r="K128" s="17">
        <f t="shared" si="87"/>
        <v>0</v>
      </c>
      <c r="L128" s="19">
        <f t="shared" si="88"/>
        <v>0</v>
      </c>
      <c r="M128" s="17">
        <f t="shared" si="88"/>
        <v>0</v>
      </c>
      <c r="N128" s="19">
        <f t="shared" si="89"/>
        <v>0</v>
      </c>
    </row>
    <row r="129" spans="1:14" x14ac:dyDescent="0.25">
      <c r="A129" s="4" t="s">
        <v>38</v>
      </c>
      <c r="B129" s="31">
        <v>12</v>
      </c>
      <c r="C129" s="16"/>
      <c r="D129" s="16"/>
      <c r="E129" s="16"/>
      <c r="F129" s="16"/>
      <c r="G129" s="17">
        <f t="shared" si="85"/>
        <v>0</v>
      </c>
      <c r="H129" s="16"/>
      <c r="I129" s="17">
        <f t="shared" si="86"/>
        <v>0</v>
      </c>
      <c r="J129" s="16"/>
      <c r="K129" s="17">
        <f t="shared" si="87"/>
        <v>0</v>
      </c>
      <c r="L129" s="19">
        <f t="shared" si="88"/>
        <v>0</v>
      </c>
      <c r="M129" s="17">
        <f t="shared" si="88"/>
        <v>0</v>
      </c>
      <c r="N129" s="19">
        <f t="shared" si="89"/>
        <v>0</v>
      </c>
    </row>
    <row r="130" spans="1:14" x14ac:dyDescent="0.25">
      <c r="A130" s="4" t="s">
        <v>39</v>
      </c>
      <c r="B130" s="31">
        <v>17</v>
      </c>
      <c r="C130" s="16"/>
      <c r="D130" s="16"/>
      <c r="E130" s="16"/>
      <c r="F130" s="16"/>
      <c r="G130" s="17">
        <f t="shared" si="85"/>
        <v>0</v>
      </c>
      <c r="H130" s="16"/>
      <c r="I130" s="17">
        <f t="shared" si="86"/>
        <v>0</v>
      </c>
      <c r="J130" s="16"/>
      <c r="K130" s="17">
        <f t="shared" si="87"/>
        <v>0</v>
      </c>
      <c r="L130" s="19">
        <f t="shared" si="88"/>
        <v>0</v>
      </c>
      <c r="M130" s="17">
        <f t="shared" si="88"/>
        <v>0</v>
      </c>
      <c r="N130" s="19">
        <f t="shared" si="89"/>
        <v>0</v>
      </c>
    </row>
    <row r="131" spans="1:14" x14ac:dyDescent="0.25">
      <c r="A131" s="4" t="s">
        <v>92</v>
      </c>
      <c r="B131" s="31">
        <v>5</v>
      </c>
      <c r="C131" s="16"/>
      <c r="D131" s="16"/>
      <c r="E131" s="16"/>
      <c r="F131" s="16"/>
      <c r="G131" s="17">
        <f t="shared" si="85"/>
        <v>0</v>
      </c>
      <c r="H131" s="16"/>
      <c r="I131" s="17">
        <f t="shared" si="86"/>
        <v>0</v>
      </c>
      <c r="J131" s="16"/>
      <c r="K131" s="17">
        <f t="shared" si="87"/>
        <v>0</v>
      </c>
      <c r="L131" s="19">
        <f t="shared" si="88"/>
        <v>0</v>
      </c>
      <c r="M131" s="17">
        <f t="shared" si="88"/>
        <v>0</v>
      </c>
      <c r="N131" s="19">
        <f t="shared" si="89"/>
        <v>0</v>
      </c>
    </row>
    <row r="132" spans="1:14" x14ac:dyDescent="0.25">
      <c r="A132" s="6" t="s">
        <v>17</v>
      </c>
      <c r="B132" s="5"/>
      <c r="C132" s="30">
        <f>SUM(C124:C131)</f>
        <v>0</v>
      </c>
      <c r="D132" s="30">
        <f t="shared" ref="D132:N132" si="90">SUM(D124:D131)</f>
        <v>0</v>
      </c>
      <c r="E132" s="30">
        <f t="shared" si="90"/>
        <v>0</v>
      </c>
      <c r="F132" s="30">
        <f t="shared" si="90"/>
        <v>0</v>
      </c>
      <c r="G132" s="20">
        <f t="shared" si="90"/>
        <v>0</v>
      </c>
      <c r="H132" s="30">
        <f t="shared" si="90"/>
        <v>0</v>
      </c>
      <c r="I132" s="20">
        <f t="shared" si="90"/>
        <v>0</v>
      </c>
      <c r="J132" s="30">
        <f t="shared" si="90"/>
        <v>0</v>
      </c>
      <c r="K132" s="20">
        <f t="shared" si="90"/>
        <v>0</v>
      </c>
      <c r="L132" s="30">
        <f t="shared" si="90"/>
        <v>0</v>
      </c>
      <c r="M132" s="20">
        <f t="shared" si="90"/>
        <v>0</v>
      </c>
      <c r="N132" s="30">
        <f t="shared" si="90"/>
        <v>0</v>
      </c>
    </row>
    <row r="133" spans="1:14" ht="15.75" customHeight="1" x14ac:dyDescent="0.25">
      <c r="A133" s="40" t="s">
        <v>62</v>
      </c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</row>
    <row r="134" spans="1:14" ht="31.5" x14ac:dyDescent="0.25">
      <c r="A134" s="4" t="s">
        <v>88</v>
      </c>
      <c r="B134" s="31">
        <v>50</v>
      </c>
      <c r="C134" s="16"/>
      <c r="D134" s="16"/>
      <c r="E134" s="16"/>
      <c r="F134" s="16"/>
      <c r="G134" s="17">
        <f t="shared" ref="G134:G139" si="91">F134*B134</f>
        <v>0</v>
      </c>
      <c r="H134" s="16"/>
      <c r="I134" s="17">
        <f t="shared" ref="I134:I139" si="92">H134*B134</f>
        <v>0</v>
      </c>
      <c r="J134" s="16"/>
      <c r="K134" s="17">
        <f t="shared" ref="K134:K139" si="93">J134*B134</f>
        <v>0</v>
      </c>
      <c r="L134" s="19">
        <f t="shared" ref="L134:M139" si="94">F134+H134+J134</f>
        <v>0</v>
      </c>
      <c r="M134" s="17">
        <f t="shared" si="94"/>
        <v>0</v>
      </c>
      <c r="N134" s="19">
        <f t="shared" ref="N134:N139" si="95">C134+E134+L134</f>
        <v>0</v>
      </c>
    </row>
    <row r="135" spans="1:14" x14ac:dyDescent="0.25">
      <c r="A135" s="4" t="s">
        <v>4</v>
      </c>
      <c r="B135" s="31">
        <v>7</v>
      </c>
      <c r="C135" s="16"/>
      <c r="D135" s="16"/>
      <c r="E135" s="16"/>
      <c r="F135" s="16"/>
      <c r="G135" s="17">
        <f t="shared" si="91"/>
        <v>0</v>
      </c>
      <c r="H135" s="16"/>
      <c r="I135" s="17">
        <f t="shared" si="92"/>
        <v>0</v>
      </c>
      <c r="J135" s="16"/>
      <c r="K135" s="17">
        <f t="shared" si="93"/>
        <v>0</v>
      </c>
      <c r="L135" s="19">
        <f t="shared" si="94"/>
        <v>0</v>
      </c>
      <c r="M135" s="17">
        <f t="shared" si="94"/>
        <v>0</v>
      </c>
      <c r="N135" s="19">
        <f t="shared" si="95"/>
        <v>0</v>
      </c>
    </row>
    <row r="136" spans="1:14" x14ac:dyDescent="0.25">
      <c r="A136" s="4" t="s">
        <v>48</v>
      </c>
      <c r="B136" s="31">
        <v>2</v>
      </c>
      <c r="C136" s="16"/>
      <c r="D136" s="16"/>
      <c r="E136" s="16"/>
      <c r="F136" s="16"/>
      <c r="G136" s="17">
        <f t="shared" si="91"/>
        <v>0</v>
      </c>
      <c r="H136" s="16"/>
      <c r="I136" s="17">
        <f t="shared" si="92"/>
        <v>0</v>
      </c>
      <c r="J136" s="16"/>
      <c r="K136" s="17">
        <f t="shared" si="93"/>
        <v>0</v>
      </c>
      <c r="L136" s="19">
        <f t="shared" si="94"/>
        <v>0</v>
      </c>
      <c r="M136" s="17">
        <f t="shared" si="94"/>
        <v>0</v>
      </c>
      <c r="N136" s="19">
        <f t="shared" si="95"/>
        <v>0</v>
      </c>
    </row>
    <row r="137" spans="1:14" x14ac:dyDescent="0.25">
      <c r="A137" s="4" t="s">
        <v>38</v>
      </c>
      <c r="B137" s="31">
        <v>12</v>
      </c>
      <c r="C137" s="16"/>
      <c r="D137" s="16"/>
      <c r="E137" s="16"/>
      <c r="F137" s="16"/>
      <c r="G137" s="17">
        <f t="shared" si="91"/>
        <v>0</v>
      </c>
      <c r="H137" s="16"/>
      <c r="I137" s="17">
        <f t="shared" si="92"/>
        <v>0</v>
      </c>
      <c r="J137" s="16"/>
      <c r="K137" s="17">
        <f t="shared" si="93"/>
        <v>0</v>
      </c>
      <c r="L137" s="19">
        <f t="shared" si="94"/>
        <v>0</v>
      </c>
      <c r="M137" s="17">
        <f t="shared" si="94"/>
        <v>0</v>
      </c>
      <c r="N137" s="19">
        <f t="shared" si="95"/>
        <v>0</v>
      </c>
    </row>
    <row r="138" spans="1:14" x14ac:dyDescent="0.25">
      <c r="A138" s="4" t="s">
        <v>39</v>
      </c>
      <c r="B138" s="31">
        <v>17</v>
      </c>
      <c r="C138" s="16"/>
      <c r="D138" s="16"/>
      <c r="E138" s="16"/>
      <c r="F138" s="16"/>
      <c r="G138" s="17">
        <f t="shared" si="91"/>
        <v>0</v>
      </c>
      <c r="H138" s="16"/>
      <c r="I138" s="17">
        <f t="shared" si="92"/>
        <v>0</v>
      </c>
      <c r="J138" s="16"/>
      <c r="K138" s="17">
        <f t="shared" si="93"/>
        <v>0</v>
      </c>
      <c r="L138" s="19">
        <f t="shared" si="94"/>
        <v>0</v>
      </c>
      <c r="M138" s="17">
        <f t="shared" si="94"/>
        <v>0</v>
      </c>
      <c r="N138" s="19">
        <f t="shared" si="95"/>
        <v>0</v>
      </c>
    </row>
    <row r="139" spans="1:14" x14ac:dyDescent="0.25">
      <c r="A139" s="4" t="s">
        <v>92</v>
      </c>
      <c r="B139" s="31">
        <v>5</v>
      </c>
      <c r="C139" s="16"/>
      <c r="D139" s="16"/>
      <c r="E139" s="16"/>
      <c r="F139" s="16"/>
      <c r="G139" s="17">
        <f t="shared" si="91"/>
        <v>0</v>
      </c>
      <c r="H139" s="16"/>
      <c r="I139" s="17">
        <f t="shared" si="92"/>
        <v>0</v>
      </c>
      <c r="J139" s="16"/>
      <c r="K139" s="17">
        <f t="shared" si="93"/>
        <v>0</v>
      </c>
      <c r="L139" s="19">
        <f t="shared" si="94"/>
        <v>0</v>
      </c>
      <c r="M139" s="17">
        <f t="shared" si="94"/>
        <v>0</v>
      </c>
      <c r="N139" s="19">
        <f t="shared" si="95"/>
        <v>0</v>
      </c>
    </row>
    <row r="140" spans="1:14" x14ac:dyDescent="0.25">
      <c r="A140" s="6" t="s">
        <v>16</v>
      </c>
      <c r="B140" s="5"/>
      <c r="C140" s="30">
        <f t="shared" ref="C140:F140" si="96">SUM(C134:C139)</f>
        <v>0</v>
      </c>
      <c r="D140" s="30">
        <f t="shared" si="96"/>
        <v>0</v>
      </c>
      <c r="E140" s="30">
        <f t="shared" si="96"/>
        <v>0</v>
      </c>
      <c r="F140" s="30">
        <f t="shared" si="96"/>
        <v>0</v>
      </c>
      <c r="G140" s="20">
        <f>SUM(G134:G139)</f>
        <v>0</v>
      </c>
      <c r="H140" s="30">
        <f t="shared" ref="H140:N140" si="97">SUM(H134:H139)</f>
        <v>0</v>
      </c>
      <c r="I140" s="20">
        <f t="shared" si="97"/>
        <v>0</v>
      </c>
      <c r="J140" s="30">
        <f t="shared" si="97"/>
        <v>0</v>
      </c>
      <c r="K140" s="20">
        <f t="shared" si="97"/>
        <v>0</v>
      </c>
      <c r="L140" s="30">
        <f t="shared" si="97"/>
        <v>0</v>
      </c>
      <c r="M140" s="20">
        <f t="shared" si="97"/>
        <v>0</v>
      </c>
      <c r="N140" s="30">
        <f t="shared" si="97"/>
        <v>0</v>
      </c>
    </row>
    <row r="141" spans="1:14" ht="15.75" customHeight="1" x14ac:dyDescent="0.25">
      <c r="A141" s="40" t="s">
        <v>111</v>
      </c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</row>
    <row r="142" spans="1:14" ht="31.5" x14ac:dyDescent="0.25">
      <c r="A142" s="4" t="s">
        <v>97</v>
      </c>
      <c r="B142" s="31">
        <v>50</v>
      </c>
      <c r="C142" s="16"/>
      <c r="D142" s="16"/>
      <c r="E142" s="16"/>
      <c r="F142" s="16"/>
      <c r="G142" s="17">
        <f>F142*B142</f>
        <v>0</v>
      </c>
      <c r="H142" s="16"/>
      <c r="I142" s="17">
        <f t="shared" ref="I142:I145" si="98">H142*B142</f>
        <v>0</v>
      </c>
      <c r="J142" s="16"/>
      <c r="K142" s="17">
        <f>J142*B142</f>
        <v>0</v>
      </c>
      <c r="L142" s="19">
        <f t="shared" ref="L142:L145" si="99">F142+H142+J142</f>
        <v>0</v>
      </c>
      <c r="M142" s="17">
        <f t="shared" ref="M142:M145" si="100">G142+I142+K142</f>
        <v>0</v>
      </c>
      <c r="N142" s="19">
        <f t="shared" ref="N142:N145" si="101">C142+E142+L142</f>
        <v>0</v>
      </c>
    </row>
    <row r="143" spans="1:14" x14ac:dyDescent="0.25">
      <c r="A143" s="4" t="s">
        <v>38</v>
      </c>
      <c r="B143" s="31">
        <v>12</v>
      </c>
      <c r="C143" s="16"/>
      <c r="D143" s="16"/>
      <c r="E143" s="16"/>
      <c r="F143" s="16"/>
      <c r="G143" s="17">
        <f>F143*B143</f>
        <v>0</v>
      </c>
      <c r="H143" s="16"/>
      <c r="I143" s="17">
        <f t="shared" si="98"/>
        <v>0</v>
      </c>
      <c r="J143" s="16"/>
      <c r="K143" s="17">
        <f>J143*B143</f>
        <v>0</v>
      </c>
      <c r="L143" s="19">
        <f t="shared" si="99"/>
        <v>0</v>
      </c>
      <c r="M143" s="17">
        <f t="shared" si="100"/>
        <v>0</v>
      </c>
      <c r="N143" s="19">
        <f t="shared" si="101"/>
        <v>0</v>
      </c>
    </row>
    <row r="144" spans="1:14" x14ac:dyDescent="0.25">
      <c r="A144" s="4" t="s">
        <v>39</v>
      </c>
      <c r="B144" s="31">
        <v>17</v>
      </c>
      <c r="C144" s="16"/>
      <c r="D144" s="16"/>
      <c r="E144" s="16"/>
      <c r="F144" s="16"/>
      <c r="G144" s="17">
        <f>F144*B144</f>
        <v>0</v>
      </c>
      <c r="H144" s="16"/>
      <c r="I144" s="17">
        <f t="shared" si="98"/>
        <v>0</v>
      </c>
      <c r="J144" s="16"/>
      <c r="K144" s="17">
        <f>J144*B144</f>
        <v>0</v>
      </c>
      <c r="L144" s="19">
        <f t="shared" si="99"/>
        <v>0</v>
      </c>
      <c r="M144" s="17">
        <f t="shared" si="100"/>
        <v>0</v>
      </c>
      <c r="N144" s="19">
        <f t="shared" si="101"/>
        <v>0</v>
      </c>
    </row>
    <row r="145" spans="1:14" x14ac:dyDescent="0.25">
      <c r="A145" s="4" t="s">
        <v>92</v>
      </c>
      <c r="B145" s="31">
        <v>5</v>
      </c>
      <c r="C145" s="16"/>
      <c r="D145" s="16"/>
      <c r="E145" s="16"/>
      <c r="F145" s="16"/>
      <c r="G145" s="17">
        <f>F145*B145</f>
        <v>0</v>
      </c>
      <c r="H145" s="16"/>
      <c r="I145" s="17">
        <f t="shared" si="98"/>
        <v>0</v>
      </c>
      <c r="J145" s="16"/>
      <c r="K145" s="17">
        <f>J145*B145</f>
        <v>0</v>
      </c>
      <c r="L145" s="19">
        <f t="shared" si="99"/>
        <v>0</v>
      </c>
      <c r="M145" s="17">
        <f t="shared" si="100"/>
        <v>0</v>
      </c>
      <c r="N145" s="19">
        <f t="shared" si="101"/>
        <v>0</v>
      </c>
    </row>
    <row r="146" spans="1:14" x14ac:dyDescent="0.25">
      <c r="A146" s="6" t="s">
        <v>15</v>
      </c>
      <c r="B146" s="5"/>
      <c r="C146" s="30">
        <f>SUM(C142:C145)</f>
        <v>0</v>
      </c>
      <c r="D146" s="30">
        <f t="shared" ref="D146:F146" si="102">SUM(D142:D145)</f>
        <v>0</v>
      </c>
      <c r="E146" s="30">
        <f t="shared" si="102"/>
        <v>0</v>
      </c>
      <c r="F146" s="30">
        <f t="shared" si="102"/>
        <v>0</v>
      </c>
      <c r="G146" s="20">
        <f t="shared" ref="G146:N146" si="103">SUM(G142:G145)</f>
        <v>0</v>
      </c>
      <c r="H146" s="30">
        <f t="shared" si="103"/>
        <v>0</v>
      </c>
      <c r="I146" s="20">
        <f t="shared" si="103"/>
        <v>0</v>
      </c>
      <c r="J146" s="30">
        <f t="shared" si="103"/>
        <v>0</v>
      </c>
      <c r="K146" s="20">
        <f t="shared" si="103"/>
        <v>0</v>
      </c>
      <c r="L146" s="30">
        <f t="shared" si="103"/>
        <v>0</v>
      </c>
      <c r="M146" s="20">
        <f t="shared" si="103"/>
        <v>0</v>
      </c>
      <c r="N146" s="30">
        <f t="shared" si="103"/>
        <v>0</v>
      </c>
    </row>
    <row r="147" spans="1:14" ht="15.75" customHeight="1" x14ac:dyDescent="0.25">
      <c r="A147" s="33" t="s">
        <v>100</v>
      </c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</row>
    <row r="148" spans="1:14" ht="31.5" x14ac:dyDescent="0.25">
      <c r="A148" s="4" t="s">
        <v>93</v>
      </c>
      <c r="B148" s="31">
        <v>50</v>
      </c>
      <c r="C148" s="16"/>
      <c r="D148" s="16"/>
      <c r="E148" s="16"/>
      <c r="F148" s="16"/>
      <c r="G148" s="17">
        <f>F148*B148</f>
        <v>0</v>
      </c>
      <c r="H148" s="16"/>
      <c r="I148" s="17">
        <f t="shared" ref="I148:I151" si="104">H148*B148</f>
        <v>0</v>
      </c>
      <c r="J148" s="16"/>
      <c r="K148" s="17">
        <f>J148*B148</f>
        <v>0</v>
      </c>
      <c r="L148" s="19">
        <f t="shared" ref="L148:M151" si="105">F148+H148+J148</f>
        <v>0</v>
      </c>
      <c r="M148" s="17">
        <f t="shared" si="105"/>
        <v>0</v>
      </c>
      <c r="N148" s="19">
        <f t="shared" ref="N148:N151" si="106">C148+E148+L148</f>
        <v>0</v>
      </c>
    </row>
    <row r="149" spans="1:14" x14ac:dyDescent="0.25">
      <c r="A149" s="4" t="s">
        <v>38</v>
      </c>
      <c r="B149" s="31">
        <v>12</v>
      </c>
      <c r="C149" s="16"/>
      <c r="D149" s="16"/>
      <c r="E149" s="16"/>
      <c r="F149" s="16"/>
      <c r="G149" s="17">
        <f>F149*B149</f>
        <v>0</v>
      </c>
      <c r="H149" s="16"/>
      <c r="I149" s="17">
        <f t="shared" si="104"/>
        <v>0</v>
      </c>
      <c r="J149" s="16"/>
      <c r="K149" s="17">
        <f>J149*B149</f>
        <v>0</v>
      </c>
      <c r="L149" s="19">
        <f t="shared" si="105"/>
        <v>0</v>
      </c>
      <c r="M149" s="17">
        <f t="shared" si="105"/>
        <v>0</v>
      </c>
      <c r="N149" s="19">
        <f t="shared" si="106"/>
        <v>0</v>
      </c>
    </row>
    <row r="150" spans="1:14" x14ac:dyDescent="0.25">
      <c r="A150" s="4" t="s">
        <v>39</v>
      </c>
      <c r="B150" s="31">
        <v>17</v>
      </c>
      <c r="C150" s="16"/>
      <c r="D150" s="16"/>
      <c r="E150" s="16"/>
      <c r="F150" s="16"/>
      <c r="G150" s="17">
        <f>F150*B150</f>
        <v>0</v>
      </c>
      <c r="H150" s="16"/>
      <c r="I150" s="17">
        <f t="shared" si="104"/>
        <v>0</v>
      </c>
      <c r="J150" s="16"/>
      <c r="K150" s="17">
        <f>J150*B150</f>
        <v>0</v>
      </c>
      <c r="L150" s="19">
        <f t="shared" si="105"/>
        <v>0</v>
      </c>
      <c r="M150" s="17">
        <f t="shared" si="105"/>
        <v>0</v>
      </c>
      <c r="N150" s="19">
        <f t="shared" si="106"/>
        <v>0</v>
      </c>
    </row>
    <row r="151" spans="1:14" x14ac:dyDescent="0.25">
      <c r="A151" s="4" t="s">
        <v>92</v>
      </c>
      <c r="B151" s="31">
        <v>5</v>
      </c>
      <c r="C151" s="16"/>
      <c r="D151" s="16"/>
      <c r="E151" s="16"/>
      <c r="F151" s="16"/>
      <c r="G151" s="17">
        <f>F151*B151</f>
        <v>0</v>
      </c>
      <c r="H151" s="16"/>
      <c r="I151" s="17">
        <f t="shared" si="104"/>
        <v>0</v>
      </c>
      <c r="J151" s="16"/>
      <c r="K151" s="17">
        <f>J151*B151</f>
        <v>0</v>
      </c>
      <c r="L151" s="19">
        <f t="shared" si="105"/>
        <v>0</v>
      </c>
      <c r="M151" s="17">
        <f t="shared" si="105"/>
        <v>0</v>
      </c>
      <c r="N151" s="19">
        <f t="shared" si="106"/>
        <v>0</v>
      </c>
    </row>
    <row r="152" spans="1:14" x14ac:dyDescent="0.25">
      <c r="A152" s="6" t="s">
        <v>14</v>
      </c>
      <c r="B152" s="5"/>
      <c r="C152" s="30">
        <f t="shared" ref="C152:F152" si="107">SUM(C148:C151)</f>
        <v>0</v>
      </c>
      <c r="D152" s="30">
        <f t="shared" si="107"/>
        <v>0</v>
      </c>
      <c r="E152" s="30">
        <f t="shared" si="107"/>
        <v>0</v>
      </c>
      <c r="F152" s="30">
        <f t="shared" si="107"/>
        <v>0</v>
      </c>
      <c r="G152" s="20">
        <f t="shared" ref="G152:N152" si="108">SUM(G148:G151)</f>
        <v>0</v>
      </c>
      <c r="H152" s="30">
        <f t="shared" si="108"/>
        <v>0</v>
      </c>
      <c r="I152" s="20">
        <f t="shared" si="108"/>
        <v>0</v>
      </c>
      <c r="J152" s="30">
        <f t="shared" si="108"/>
        <v>0</v>
      </c>
      <c r="K152" s="20">
        <f t="shared" si="108"/>
        <v>0</v>
      </c>
      <c r="L152" s="30">
        <f t="shared" si="108"/>
        <v>0</v>
      </c>
      <c r="M152" s="20">
        <f t="shared" si="108"/>
        <v>0</v>
      </c>
      <c r="N152" s="30">
        <f t="shared" si="108"/>
        <v>0</v>
      </c>
    </row>
    <row r="153" spans="1:14" ht="15.75" customHeight="1" x14ac:dyDescent="0.25">
      <c r="A153" s="33" t="s">
        <v>101</v>
      </c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</row>
    <row r="154" spans="1:14" ht="31.5" x14ac:dyDescent="0.25">
      <c r="A154" s="4" t="s">
        <v>94</v>
      </c>
      <c r="B154" s="31">
        <v>60</v>
      </c>
      <c r="C154" s="16"/>
      <c r="D154" s="16"/>
      <c r="E154" s="16"/>
      <c r="F154" s="16"/>
      <c r="G154" s="17">
        <f>F154*B154</f>
        <v>0</v>
      </c>
      <c r="H154" s="16"/>
      <c r="I154" s="17">
        <f t="shared" ref="I154:I158" si="109">H154*B154</f>
        <v>0</v>
      </c>
      <c r="J154" s="16"/>
      <c r="K154" s="17">
        <f>J154*B154</f>
        <v>0</v>
      </c>
      <c r="L154" s="19">
        <f t="shared" ref="L154:M158" si="110">F154+H154+J154</f>
        <v>0</v>
      </c>
      <c r="M154" s="17">
        <f t="shared" si="110"/>
        <v>0</v>
      </c>
      <c r="N154" s="19">
        <f t="shared" ref="N154:N158" si="111">C154+E154+L154</f>
        <v>0</v>
      </c>
    </row>
    <row r="155" spans="1:14" ht="31.5" x14ac:dyDescent="0.25">
      <c r="A155" s="4" t="s">
        <v>95</v>
      </c>
      <c r="B155" s="31">
        <v>50</v>
      </c>
      <c r="C155" s="16"/>
      <c r="D155" s="16"/>
      <c r="E155" s="16"/>
      <c r="F155" s="16"/>
      <c r="G155" s="17">
        <f>F155*B155</f>
        <v>0</v>
      </c>
      <c r="H155" s="16"/>
      <c r="I155" s="17">
        <f t="shared" si="109"/>
        <v>0</v>
      </c>
      <c r="J155" s="16"/>
      <c r="K155" s="17">
        <f>J155*B155</f>
        <v>0</v>
      </c>
      <c r="L155" s="19">
        <f t="shared" si="110"/>
        <v>0</v>
      </c>
      <c r="M155" s="17">
        <f t="shared" si="110"/>
        <v>0</v>
      </c>
      <c r="N155" s="19">
        <f t="shared" si="111"/>
        <v>0</v>
      </c>
    </row>
    <row r="156" spans="1:14" x14ac:dyDescent="0.25">
      <c r="A156" s="4" t="s">
        <v>38</v>
      </c>
      <c r="B156" s="31">
        <v>12</v>
      </c>
      <c r="C156" s="16"/>
      <c r="D156" s="16"/>
      <c r="E156" s="16"/>
      <c r="F156" s="16"/>
      <c r="G156" s="17">
        <f>F156*B156</f>
        <v>0</v>
      </c>
      <c r="H156" s="16"/>
      <c r="I156" s="17">
        <f t="shared" si="109"/>
        <v>0</v>
      </c>
      <c r="J156" s="16"/>
      <c r="K156" s="17">
        <f>J156*B156</f>
        <v>0</v>
      </c>
      <c r="L156" s="19">
        <f t="shared" si="110"/>
        <v>0</v>
      </c>
      <c r="M156" s="17">
        <f t="shared" si="110"/>
        <v>0</v>
      </c>
      <c r="N156" s="19">
        <f t="shared" si="111"/>
        <v>0</v>
      </c>
    </row>
    <row r="157" spans="1:14" x14ac:dyDescent="0.25">
      <c r="A157" s="4" t="s">
        <v>39</v>
      </c>
      <c r="B157" s="31">
        <v>17</v>
      </c>
      <c r="C157" s="16"/>
      <c r="D157" s="16"/>
      <c r="E157" s="16"/>
      <c r="F157" s="16"/>
      <c r="G157" s="17">
        <f>F157*B157</f>
        <v>0</v>
      </c>
      <c r="H157" s="16"/>
      <c r="I157" s="17">
        <f t="shared" si="109"/>
        <v>0</v>
      </c>
      <c r="J157" s="16"/>
      <c r="K157" s="17">
        <f>J157*B157</f>
        <v>0</v>
      </c>
      <c r="L157" s="19">
        <f t="shared" si="110"/>
        <v>0</v>
      </c>
      <c r="M157" s="17">
        <f t="shared" si="110"/>
        <v>0</v>
      </c>
      <c r="N157" s="19">
        <f t="shared" si="111"/>
        <v>0</v>
      </c>
    </row>
    <row r="158" spans="1:14" x14ac:dyDescent="0.25">
      <c r="A158" s="4" t="s">
        <v>92</v>
      </c>
      <c r="B158" s="31">
        <v>5</v>
      </c>
      <c r="C158" s="16"/>
      <c r="D158" s="16"/>
      <c r="E158" s="16"/>
      <c r="F158" s="16"/>
      <c r="G158" s="17">
        <f>F158*B158</f>
        <v>0</v>
      </c>
      <c r="H158" s="16"/>
      <c r="I158" s="17">
        <f t="shared" si="109"/>
        <v>0</v>
      </c>
      <c r="J158" s="16"/>
      <c r="K158" s="17">
        <f>J158*B158</f>
        <v>0</v>
      </c>
      <c r="L158" s="19">
        <f t="shared" si="110"/>
        <v>0</v>
      </c>
      <c r="M158" s="17">
        <f t="shared" si="110"/>
        <v>0</v>
      </c>
      <c r="N158" s="19">
        <f t="shared" si="111"/>
        <v>0</v>
      </c>
    </row>
    <row r="159" spans="1:14" x14ac:dyDescent="0.25">
      <c r="A159" s="6" t="s">
        <v>63</v>
      </c>
      <c r="B159" s="5"/>
      <c r="C159" s="30">
        <f t="shared" ref="C159:F159" si="112">SUM(C154:C158)</f>
        <v>0</v>
      </c>
      <c r="D159" s="30">
        <f t="shared" si="112"/>
        <v>0</v>
      </c>
      <c r="E159" s="30">
        <f t="shared" si="112"/>
        <v>0</v>
      </c>
      <c r="F159" s="30">
        <f t="shared" si="112"/>
        <v>0</v>
      </c>
      <c r="G159" s="20">
        <f>SUM(G154:G158)</f>
        <v>0</v>
      </c>
      <c r="H159" s="30">
        <f t="shared" ref="H159:N159" si="113">SUM(H154:H158)</f>
        <v>0</v>
      </c>
      <c r="I159" s="20">
        <f t="shared" si="113"/>
        <v>0</v>
      </c>
      <c r="J159" s="30">
        <f t="shared" si="113"/>
        <v>0</v>
      </c>
      <c r="K159" s="20">
        <f t="shared" si="113"/>
        <v>0</v>
      </c>
      <c r="L159" s="30">
        <f t="shared" si="113"/>
        <v>0</v>
      </c>
      <c r="M159" s="20">
        <f t="shared" si="113"/>
        <v>0</v>
      </c>
      <c r="N159" s="30">
        <f t="shared" si="113"/>
        <v>0</v>
      </c>
    </row>
    <row r="160" spans="1:14" ht="15.75" customHeight="1" x14ac:dyDescent="0.25">
      <c r="A160" s="33" t="s">
        <v>96</v>
      </c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</row>
    <row r="161" spans="1:14" ht="31.5" x14ac:dyDescent="0.25">
      <c r="A161" s="4" t="s">
        <v>77</v>
      </c>
      <c r="B161" s="31">
        <v>60</v>
      </c>
      <c r="C161" s="16"/>
      <c r="D161" s="16"/>
      <c r="E161" s="16"/>
      <c r="F161" s="16"/>
      <c r="G161" s="17">
        <f>F161*B161</f>
        <v>0</v>
      </c>
      <c r="H161" s="16"/>
      <c r="I161" s="17">
        <f t="shared" ref="I161:I165" si="114">H161*B161</f>
        <v>0</v>
      </c>
      <c r="J161" s="16"/>
      <c r="K161" s="17">
        <f>J161*B161</f>
        <v>0</v>
      </c>
      <c r="L161" s="19">
        <f t="shared" ref="L161:M165" si="115">F161+H161+J161</f>
        <v>0</v>
      </c>
      <c r="M161" s="17">
        <f t="shared" si="115"/>
        <v>0</v>
      </c>
      <c r="N161" s="19">
        <f t="shared" ref="N161:N165" si="116">C161+E161+L161</f>
        <v>0</v>
      </c>
    </row>
    <row r="162" spans="1:14" ht="31.5" x14ac:dyDescent="0.25">
      <c r="A162" s="4" t="s">
        <v>89</v>
      </c>
      <c r="B162" s="31">
        <v>50</v>
      </c>
      <c r="C162" s="16"/>
      <c r="D162" s="16"/>
      <c r="E162" s="16"/>
      <c r="F162" s="16"/>
      <c r="G162" s="17">
        <f>F162*B162</f>
        <v>0</v>
      </c>
      <c r="H162" s="16"/>
      <c r="I162" s="17">
        <f t="shared" si="114"/>
        <v>0</v>
      </c>
      <c r="J162" s="16"/>
      <c r="K162" s="17">
        <f>J162*B162</f>
        <v>0</v>
      </c>
      <c r="L162" s="19">
        <f t="shared" si="115"/>
        <v>0</v>
      </c>
      <c r="M162" s="17">
        <f t="shared" si="115"/>
        <v>0</v>
      </c>
      <c r="N162" s="19">
        <f t="shared" si="116"/>
        <v>0</v>
      </c>
    </row>
    <row r="163" spans="1:14" x14ac:dyDescent="0.25">
      <c r="A163" s="4" t="s">
        <v>38</v>
      </c>
      <c r="B163" s="31">
        <v>12</v>
      </c>
      <c r="C163" s="16"/>
      <c r="D163" s="16"/>
      <c r="E163" s="16"/>
      <c r="F163" s="16"/>
      <c r="G163" s="17">
        <f>F163*B163</f>
        <v>0</v>
      </c>
      <c r="H163" s="16"/>
      <c r="I163" s="17">
        <f t="shared" si="114"/>
        <v>0</v>
      </c>
      <c r="J163" s="16"/>
      <c r="K163" s="17">
        <f>J163*B163</f>
        <v>0</v>
      </c>
      <c r="L163" s="19">
        <f t="shared" si="115"/>
        <v>0</v>
      </c>
      <c r="M163" s="17">
        <f t="shared" si="115"/>
        <v>0</v>
      </c>
      <c r="N163" s="19">
        <f t="shared" si="116"/>
        <v>0</v>
      </c>
    </row>
    <row r="164" spans="1:14" x14ac:dyDescent="0.25">
      <c r="A164" s="4" t="s">
        <v>39</v>
      </c>
      <c r="B164" s="31">
        <v>17</v>
      </c>
      <c r="C164" s="16"/>
      <c r="D164" s="16"/>
      <c r="E164" s="16"/>
      <c r="F164" s="16"/>
      <c r="G164" s="17">
        <f>F164*B164</f>
        <v>0</v>
      </c>
      <c r="H164" s="16"/>
      <c r="I164" s="17">
        <f t="shared" si="114"/>
        <v>0</v>
      </c>
      <c r="J164" s="16"/>
      <c r="K164" s="17">
        <f>J164*B164</f>
        <v>0</v>
      </c>
      <c r="L164" s="19">
        <f t="shared" si="115"/>
        <v>0</v>
      </c>
      <c r="M164" s="17">
        <f t="shared" si="115"/>
        <v>0</v>
      </c>
      <c r="N164" s="19">
        <f t="shared" si="116"/>
        <v>0</v>
      </c>
    </row>
    <row r="165" spans="1:14" x14ac:dyDescent="0.25">
      <c r="A165" s="4" t="s">
        <v>92</v>
      </c>
      <c r="B165" s="31">
        <v>5</v>
      </c>
      <c r="C165" s="16"/>
      <c r="D165" s="16"/>
      <c r="E165" s="16"/>
      <c r="F165" s="16"/>
      <c r="G165" s="17">
        <f>F165*B165</f>
        <v>0</v>
      </c>
      <c r="H165" s="16"/>
      <c r="I165" s="17">
        <f t="shared" si="114"/>
        <v>0</v>
      </c>
      <c r="J165" s="16"/>
      <c r="K165" s="17">
        <f>J165*B165</f>
        <v>0</v>
      </c>
      <c r="L165" s="19">
        <f t="shared" si="115"/>
        <v>0</v>
      </c>
      <c r="M165" s="17">
        <f t="shared" si="115"/>
        <v>0</v>
      </c>
      <c r="N165" s="19">
        <f t="shared" si="116"/>
        <v>0</v>
      </c>
    </row>
    <row r="166" spans="1:14" x14ac:dyDescent="0.25">
      <c r="A166" s="6" t="s">
        <v>98</v>
      </c>
      <c r="B166" s="5"/>
      <c r="C166" s="30">
        <f t="shared" ref="C166:F166" si="117">SUM(C161:C165)</f>
        <v>0</v>
      </c>
      <c r="D166" s="30">
        <f t="shared" si="117"/>
        <v>0</v>
      </c>
      <c r="E166" s="30">
        <f t="shared" si="117"/>
        <v>0</v>
      </c>
      <c r="F166" s="30">
        <f t="shared" si="117"/>
        <v>0</v>
      </c>
      <c r="G166" s="20">
        <f>SUM(G161:G165)</f>
        <v>0</v>
      </c>
      <c r="H166" s="30">
        <f t="shared" ref="H166:N166" si="118">SUM(H161:H165)</f>
        <v>0</v>
      </c>
      <c r="I166" s="20">
        <f t="shared" si="118"/>
        <v>0</v>
      </c>
      <c r="J166" s="30">
        <f t="shared" si="118"/>
        <v>0</v>
      </c>
      <c r="K166" s="20">
        <f t="shared" si="118"/>
        <v>0</v>
      </c>
      <c r="L166" s="30">
        <f t="shared" si="118"/>
        <v>0</v>
      </c>
      <c r="M166" s="20">
        <f t="shared" si="118"/>
        <v>0</v>
      </c>
      <c r="N166" s="30">
        <f t="shared" si="118"/>
        <v>0</v>
      </c>
    </row>
    <row r="167" spans="1:14" ht="15.75" customHeight="1" x14ac:dyDescent="0.25">
      <c r="A167" s="33" t="s">
        <v>112</v>
      </c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</row>
    <row r="168" spans="1:14" ht="31.5" x14ac:dyDescent="0.25">
      <c r="A168" s="4" t="s">
        <v>97</v>
      </c>
      <c r="B168" s="31">
        <v>50</v>
      </c>
      <c r="C168" s="16"/>
      <c r="D168" s="16"/>
      <c r="E168" s="16"/>
      <c r="F168" s="16"/>
      <c r="G168" s="17">
        <f>F168*B168</f>
        <v>0</v>
      </c>
      <c r="H168" s="16"/>
      <c r="I168" s="17">
        <f t="shared" ref="I168:I171" si="119">H168*B168</f>
        <v>0</v>
      </c>
      <c r="J168" s="16"/>
      <c r="K168" s="17">
        <f>J168*B168</f>
        <v>0</v>
      </c>
      <c r="L168" s="19">
        <f t="shared" ref="L168:L171" si="120">F168+H168+J168</f>
        <v>0</v>
      </c>
      <c r="M168" s="17">
        <f t="shared" ref="M168:M171" si="121">G168+I168+K168</f>
        <v>0</v>
      </c>
      <c r="N168" s="19">
        <f t="shared" ref="N168:N171" si="122">C168+E168+L168</f>
        <v>0</v>
      </c>
    </row>
    <row r="169" spans="1:14" x14ac:dyDescent="0.25">
      <c r="A169" s="4" t="s">
        <v>38</v>
      </c>
      <c r="B169" s="31">
        <v>12</v>
      </c>
      <c r="C169" s="16"/>
      <c r="D169" s="16"/>
      <c r="E169" s="16"/>
      <c r="F169" s="16"/>
      <c r="G169" s="17">
        <f>F169*B169</f>
        <v>0</v>
      </c>
      <c r="H169" s="16"/>
      <c r="I169" s="17">
        <f t="shared" si="119"/>
        <v>0</v>
      </c>
      <c r="J169" s="16"/>
      <c r="K169" s="17">
        <f>J169*B169</f>
        <v>0</v>
      </c>
      <c r="L169" s="19">
        <f t="shared" si="120"/>
        <v>0</v>
      </c>
      <c r="M169" s="17">
        <f t="shared" si="121"/>
        <v>0</v>
      </c>
      <c r="N169" s="19">
        <f t="shared" si="122"/>
        <v>0</v>
      </c>
    </row>
    <row r="170" spans="1:14" x14ac:dyDescent="0.25">
      <c r="A170" s="4" t="s">
        <v>39</v>
      </c>
      <c r="B170" s="31">
        <v>17</v>
      </c>
      <c r="C170" s="16"/>
      <c r="D170" s="16"/>
      <c r="E170" s="16"/>
      <c r="F170" s="16"/>
      <c r="G170" s="17">
        <f>F170*B170</f>
        <v>0</v>
      </c>
      <c r="H170" s="16"/>
      <c r="I170" s="17">
        <f t="shared" si="119"/>
        <v>0</v>
      </c>
      <c r="J170" s="16"/>
      <c r="K170" s="17">
        <f>J170*B170</f>
        <v>0</v>
      </c>
      <c r="L170" s="19">
        <f t="shared" si="120"/>
        <v>0</v>
      </c>
      <c r="M170" s="17">
        <f t="shared" si="121"/>
        <v>0</v>
      </c>
      <c r="N170" s="19">
        <f t="shared" si="122"/>
        <v>0</v>
      </c>
    </row>
    <row r="171" spans="1:14" x14ac:dyDescent="0.25">
      <c r="A171" s="4" t="s">
        <v>92</v>
      </c>
      <c r="B171" s="31">
        <v>5</v>
      </c>
      <c r="C171" s="16"/>
      <c r="D171" s="16"/>
      <c r="E171" s="16"/>
      <c r="F171" s="16"/>
      <c r="G171" s="17">
        <f>F171*B171</f>
        <v>0</v>
      </c>
      <c r="H171" s="16"/>
      <c r="I171" s="17">
        <f t="shared" si="119"/>
        <v>0</v>
      </c>
      <c r="J171" s="16"/>
      <c r="K171" s="17">
        <f>J171*B171</f>
        <v>0</v>
      </c>
      <c r="L171" s="19">
        <f t="shared" si="120"/>
        <v>0</v>
      </c>
      <c r="M171" s="17">
        <f t="shared" si="121"/>
        <v>0</v>
      </c>
      <c r="N171" s="19">
        <f t="shared" si="122"/>
        <v>0</v>
      </c>
    </row>
    <row r="172" spans="1:14" x14ac:dyDescent="0.25">
      <c r="A172" s="6" t="s">
        <v>99</v>
      </c>
      <c r="B172" s="5"/>
      <c r="C172" s="30">
        <f>SUM(C168:C171)</f>
        <v>0</v>
      </c>
      <c r="D172" s="30">
        <f t="shared" ref="D172:F172" si="123">SUM(D168:D171)</f>
        <v>0</v>
      </c>
      <c r="E172" s="30">
        <f t="shared" si="123"/>
        <v>0</v>
      </c>
      <c r="F172" s="30">
        <f t="shared" si="123"/>
        <v>0</v>
      </c>
      <c r="G172" s="20">
        <f t="shared" ref="G172:N172" si="124">SUM(G168:G171)</f>
        <v>0</v>
      </c>
      <c r="H172" s="30">
        <f t="shared" si="124"/>
        <v>0</v>
      </c>
      <c r="I172" s="20">
        <f t="shared" si="124"/>
        <v>0</v>
      </c>
      <c r="J172" s="30">
        <f t="shared" si="124"/>
        <v>0</v>
      </c>
      <c r="K172" s="20">
        <f t="shared" si="124"/>
        <v>0</v>
      </c>
      <c r="L172" s="30">
        <f t="shared" si="124"/>
        <v>0</v>
      </c>
      <c r="M172" s="20">
        <f t="shared" si="124"/>
        <v>0</v>
      </c>
      <c r="N172" s="30">
        <f t="shared" si="124"/>
        <v>0</v>
      </c>
    </row>
    <row r="173" spans="1:14" x14ac:dyDescent="0.25">
      <c r="A173" s="22"/>
      <c r="B173" s="23"/>
      <c r="C173" s="24"/>
      <c r="D173" s="24"/>
      <c r="E173" s="24"/>
      <c r="F173" s="24"/>
      <c r="G173" s="25"/>
      <c r="H173" s="24"/>
      <c r="I173" s="25"/>
      <c r="J173" s="24"/>
      <c r="K173" s="25"/>
      <c r="L173" s="24"/>
      <c r="M173" s="25"/>
    </row>
    <row r="174" spans="1:14" x14ac:dyDescent="0.25">
      <c r="A174" s="4" t="s">
        <v>105</v>
      </c>
      <c r="B174" s="8"/>
      <c r="C174" s="27">
        <f>C15+C16+C17+C18+C19+C20+C21</f>
        <v>0</v>
      </c>
      <c r="D174" s="27">
        <f t="shared" ref="D174:M174" si="125">D15+D16+D17+D18+D19+D20+D21</f>
        <v>0</v>
      </c>
      <c r="E174" s="27">
        <f t="shared" si="125"/>
        <v>0</v>
      </c>
      <c r="F174" s="27">
        <f t="shared" si="125"/>
        <v>0</v>
      </c>
      <c r="G174" s="26">
        <f t="shared" si="125"/>
        <v>0</v>
      </c>
      <c r="H174" s="27">
        <f t="shared" si="125"/>
        <v>0</v>
      </c>
      <c r="I174" s="26">
        <f t="shared" si="125"/>
        <v>0</v>
      </c>
      <c r="J174" s="27">
        <f t="shared" si="125"/>
        <v>0</v>
      </c>
      <c r="K174" s="26">
        <f t="shared" si="125"/>
        <v>0</v>
      </c>
      <c r="L174" s="27">
        <f t="shared" si="125"/>
        <v>0</v>
      </c>
      <c r="M174" s="26">
        <f t="shared" si="125"/>
        <v>0</v>
      </c>
      <c r="N174" s="19">
        <f t="shared" ref="N174:N184" si="126">C174+E174+L174</f>
        <v>0</v>
      </c>
    </row>
    <row r="175" spans="1:14" x14ac:dyDescent="0.25">
      <c r="A175" s="4" t="s">
        <v>106</v>
      </c>
      <c r="B175" s="8"/>
      <c r="C175" s="27">
        <f>C23+C24+C25+C26</f>
        <v>0</v>
      </c>
      <c r="D175" s="27">
        <f t="shared" ref="D175:M175" si="127">D23+D24+D25+D26</f>
        <v>0</v>
      </c>
      <c r="E175" s="27">
        <f t="shared" si="127"/>
        <v>0</v>
      </c>
      <c r="F175" s="27">
        <f t="shared" si="127"/>
        <v>0</v>
      </c>
      <c r="G175" s="26">
        <f t="shared" si="127"/>
        <v>0</v>
      </c>
      <c r="H175" s="27">
        <f t="shared" si="127"/>
        <v>0</v>
      </c>
      <c r="I175" s="26">
        <f t="shared" si="127"/>
        <v>0</v>
      </c>
      <c r="J175" s="27">
        <f t="shared" si="127"/>
        <v>0</v>
      </c>
      <c r="K175" s="26">
        <f t="shared" si="127"/>
        <v>0</v>
      </c>
      <c r="L175" s="27">
        <f t="shared" si="127"/>
        <v>0</v>
      </c>
      <c r="M175" s="26">
        <f t="shared" si="127"/>
        <v>0</v>
      </c>
      <c r="N175" s="19">
        <f t="shared" si="126"/>
        <v>0</v>
      </c>
    </row>
    <row r="176" spans="1:14" x14ac:dyDescent="0.25">
      <c r="A176" s="4" t="s">
        <v>90</v>
      </c>
      <c r="B176" s="8"/>
      <c r="C176" s="27">
        <f t="shared" ref="C176:M176" si="128">C9+C30+C154+C161</f>
        <v>0</v>
      </c>
      <c r="D176" s="27">
        <f t="shared" si="128"/>
        <v>0</v>
      </c>
      <c r="E176" s="27">
        <f t="shared" si="128"/>
        <v>0</v>
      </c>
      <c r="F176" s="27">
        <f t="shared" si="128"/>
        <v>0</v>
      </c>
      <c r="G176" s="26">
        <f t="shared" si="128"/>
        <v>0</v>
      </c>
      <c r="H176" s="27">
        <f t="shared" si="128"/>
        <v>0</v>
      </c>
      <c r="I176" s="26">
        <f t="shared" si="128"/>
        <v>0</v>
      </c>
      <c r="J176" s="27">
        <f t="shared" si="128"/>
        <v>0</v>
      </c>
      <c r="K176" s="26">
        <f t="shared" si="128"/>
        <v>0</v>
      </c>
      <c r="L176" s="27">
        <f t="shared" si="128"/>
        <v>0</v>
      </c>
      <c r="M176" s="26">
        <f t="shared" si="128"/>
        <v>0</v>
      </c>
      <c r="N176" s="19">
        <f t="shared" si="126"/>
        <v>0</v>
      </c>
    </row>
    <row r="177" spans="1:14" x14ac:dyDescent="0.25">
      <c r="A177" s="4" t="s">
        <v>91</v>
      </c>
      <c r="B177" s="8"/>
      <c r="C177" s="27">
        <f>C10+C36+C42+C48+C59+C60+C68+C69+C77+C78+C85+C86+C87+C88+C96+C97+C98+C99+C106+C107+C108+C115+C116+C117+C124+C125+C126+C134+C142+C148+C155+C162+C168</f>
        <v>0</v>
      </c>
      <c r="D177" s="27">
        <f t="shared" ref="D177:M177" si="129">D10+D36+D42+D48+D59+D60+D68+D69+D77+D78+D85+D86+D87+D88+D96+D97+D98+D99+D106+D107+D108+D115+D116+D117+D124+D125+D126+D134+D142+D148+D155+D162+D168</f>
        <v>0</v>
      </c>
      <c r="E177" s="27">
        <f t="shared" si="129"/>
        <v>0</v>
      </c>
      <c r="F177" s="27">
        <f t="shared" si="129"/>
        <v>0</v>
      </c>
      <c r="G177" s="26">
        <f t="shared" si="129"/>
        <v>0</v>
      </c>
      <c r="H177" s="27">
        <f t="shared" si="129"/>
        <v>0</v>
      </c>
      <c r="I177" s="26">
        <f t="shared" si="129"/>
        <v>0</v>
      </c>
      <c r="J177" s="27">
        <f t="shared" si="129"/>
        <v>0</v>
      </c>
      <c r="K177" s="26">
        <f t="shared" si="129"/>
        <v>0</v>
      </c>
      <c r="L177" s="27">
        <f t="shared" si="129"/>
        <v>0</v>
      </c>
      <c r="M177" s="26">
        <f t="shared" si="129"/>
        <v>0</v>
      </c>
      <c r="N177" s="19">
        <f t="shared" si="126"/>
        <v>0</v>
      </c>
    </row>
    <row r="178" spans="1:14" x14ac:dyDescent="0.25">
      <c r="A178" s="4" t="s">
        <v>110</v>
      </c>
      <c r="B178" s="8"/>
      <c r="C178" s="27">
        <f>C127</f>
        <v>0</v>
      </c>
      <c r="D178" s="27">
        <f t="shared" ref="D178:M178" si="130">D127</f>
        <v>0</v>
      </c>
      <c r="E178" s="27">
        <f t="shared" si="130"/>
        <v>0</v>
      </c>
      <c r="F178" s="27">
        <f t="shared" si="130"/>
        <v>0</v>
      </c>
      <c r="G178" s="26">
        <f t="shared" si="130"/>
        <v>0</v>
      </c>
      <c r="H178" s="27">
        <f t="shared" si="130"/>
        <v>0</v>
      </c>
      <c r="I178" s="26">
        <f t="shared" si="130"/>
        <v>0</v>
      </c>
      <c r="J178" s="27">
        <f t="shared" si="130"/>
        <v>0</v>
      </c>
      <c r="K178" s="26">
        <f t="shared" si="130"/>
        <v>0</v>
      </c>
      <c r="L178" s="27">
        <f t="shared" si="130"/>
        <v>0</v>
      </c>
      <c r="M178" s="26">
        <f t="shared" si="130"/>
        <v>0</v>
      </c>
      <c r="N178" s="19">
        <f t="shared" si="126"/>
        <v>0</v>
      </c>
    </row>
    <row r="179" spans="1:14" x14ac:dyDescent="0.25">
      <c r="A179" s="4" t="s">
        <v>117</v>
      </c>
      <c r="B179" s="8"/>
      <c r="C179" s="27">
        <f t="shared" ref="C179:M179" si="131">C49</f>
        <v>0</v>
      </c>
      <c r="D179" s="27">
        <f t="shared" si="131"/>
        <v>0</v>
      </c>
      <c r="E179" s="27">
        <f t="shared" si="131"/>
        <v>0</v>
      </c>
      <c r="F179" s="27">
        <f t="shared" si="131"/>
        <v>0</v>
      </c>
      <c r="G179" s="26">
        <f t="shared" si="131"/>
        <v>0</v>
      </c>
      <c r="H179" s="27">
        <f t="shared" si="131"/>
        <v>0</v>
      </c>
      <c r="I179" s="26">
        <f t="shared" si="131"/>
        <v>0</v>
      </c>
      <c r="J179" s="27">
        <f t="shared" si="131"/>
        <v>0</v>
      </c>
      <c r="K179" s="26">
        <f t="shared" si="131"/>
        <v>0</v>
      </c>
      <c r="L179" s="27">
        <f t="shared" si="131"/>
        <v>0</v>
      </c>
      <c r="M179" s="26">
        <f t="shared" si="131"/>
        <v>0</v>
      </c>
      <c r="N179" s="19">
        <f t="shared" si="126"/>
        <v>0</v>
      </c>
    </row>
    <row r="180" spans="1:14" x14ac:dyDescent="0.25">
      <c r="A180" s="4" t="s">
        <v>4</v>
      </c>
      <c r="B180" s="8"/>
      <c r="C180" s="27">
        <f t="shared" ref="C180:M180" si="132">C50+C61+C70+C79+C89+C100+C109+C118+C128+C135</f>
        <v>0</v>
      </c>
      <c r="D180" s="27">
        <f t="shared" si="132"/>
        <v>0</v>
      </c>
      <c r="E180" s="27">
        <f t="shared" si="132"/>
        <v>0</v>
      </c>
      <c r="F180" s="27">
        <f t="shared" si="132"/>
        <v>0</v>
      </c>
      <c r="G180" s="26">
        <f t="shared" si="132"/>
        <v>0</v>
      </c>
      <c r="H180" s="27">
        <f t="shared" si="132"/>
        <v>0</v>
      </c>
      <c r="I180" s="26">
        <f t="shared" si="132"/>
        <v>0</v>
      </c>
      <c r="J180" s="27">
        <f t="shared" si="132"/>
        <v>0</v>
      </c>
      <c r="K180" s="26">
        <f t="shared" si="132"/>
        <v>0</v>
      </c>
      <c r="L180" s="27">
        <f t="shared" si="132"/>
        <v>0</v>
      </c>
      <c r="M180" s="26">
        <f t="shared" si="132"/>
        <v>0</v>
      </c>
      <c r="N180" s="19">
        <f t="shared" si="126"/>
        <v>0</v>
      </c>
    </row>
    <row r="181" spans="1:14" x14ac:dyDescent="0.25">
      <c r="A181" s="4" t="s">
        <v>48</v>
      </c>
      <c r="B181" s="8"/>
      <c r="C181" s="27">
        <f>C51+C62+C71+C90+C136</f>
        <v>0</v>
      </c>
      <c r="D181" s="27">
        <f t="shared" ref="D181:M181" si="133">D51+D62+D71+D90+D136</f>
        <v>0</v>
      </c>
      <c r="E181" s="27">
        <f t="shared" si="133"/>
        <v>0</v>
      </c>
      <c r="F181" s="27">
        <f t="shared" si="133"/>
        <v>0</v>
      </c>
      <c r="G181" s="26">
        <f t="shared" si="133"/>
        <v>0</v>
      </c>
      <c r="H181" s="27">
        <f t="shared" si="133"/>
        <v>0</v>
      </c>
      <c r="I181" s="26">
        <f t="shared" si="133"/>
        <v>0</v>
      </c>
      <c r="J181" s="27">
        <f t="shared" si="133"/>
        <v>0</v>
      </c>
      <c r="K181" s="26">
        <f t="shared" si="133"/>
        <v>0</v>
      </c>
      <c r="L181" s="27">
        <f t="shared" si="133"/>
        <v>0</v>
      </c>
      <c r="M181" s="26">
        <f t="shared" si="133"/>
        <v>0</v>
      </c>
      <c r="N181" s="19">
        <f t="shared" si="126"/>
        <v>0</v>
      </c>
    </row>
    <row r="182" spans="1:14" x14ac:dyDescent="0.25">
      <c r="A182" s="4" t="s">
        <v>38</v>
      </c>
      <c r="B182" s="8"/>
      <c r="C182" s="27">
        <f t="shared" ref="C182:M182" si="134">C11+C31+C37+C43+C52+C63+C72+C80+C91+C101+C110+C119+C129+C137+C143+C149+C156+C163+C169</f>
        <v>0</v>
      </c>
      <c r="D182" s="27">
        <f t="shared" si="134"/>
        <v>0</v>
      </c>
      <c r="E182" s="27">
        <f t="shared" si="134"/>
        <v>0</v>
      </c>
      <c r="F182" s="27">
        <f t="shared" si="134"/>
        <v>0</v>
      </c>
      <c r="G182" s="26">
        <f t="shared" si="134"/>
        <v>0</v>
      </c>
      <c r="H182" s="27">
        <f t="shared" si="134"/>
        <v>0</v>
      </c>
      <c r="I182" s="26">
        <f t="shared" si="134"/>
        <v>0</v>
      </c>
      <c r="J182" s="27">
        <f t="shared" si="134"/>
        <v>0</v>
      </c>
      <c r="K182" s="26">
        <f t="shared" si="134"/>
        <v>0</v>
      </c>
      <c r="L182" s="27">
        <f t="shared" si="134"/>
        <v>0</v>
      </c>
      <c r="M182" s="26">
        <f t="shared" si="134"/>
        <v>0</v>
      </c>
      <c r="N182" s="19">
        <f t="shared" si="126"/>
        <v>0</v>
      </c>
    </row>
    <row r="183" spans="1:14" x14ac:dyDescent="0.25">
      <c r="A183" s="4" t="s">
        <v>39</v>
      </c>
      <c r="B183" s="8"/>
      <c r="C183" s="27">
        <f t="shared" ref="C183:M183" si="135">C12+C32+C38+C44+C53+C64+C73+C81+C92+C102+C111+C120+C130+C138+C144+C150+C157+C164+C170</f>
        <v>0</v>
      </c>
      <c r="D183" s="27">
        <f t="shared" si="135"/>
        <v>0</v>
      </c>
      <c r="E183" s="27">
        <f t="shared" si="135"/>
        <v>0</v>
      </c>
      <c r="F183" s="27">
        <f t="shared" si="135"/>
        <v>0</v>
      </c>
      <c r="G183" s="26">
        <f t="shared" si="135"/>
        <v>0</v>
      </c>
      <c r="H183" s="27">
        <f t="shared" si="135"/>
        <v>0</v>
      </c>
      <c r="I183" s="26">
        <f t="shared" si="135"/>
        <v>0</v>
      </c>
      <c r="J183" s="27">
        <f t="shared" si="135"/>
        <v>0</v>
      </c>
      <c r="K183" s="26">
        <f t="shared" si="135"/>
        <v>0</v>
      </c>
      <c r="L183" s="27">
        <f t="shared" si="135"/>
        <v>0</v>
      </c>
      <c r="M183" s="26">
        <f t="shared" si="135"/>
        <v>0</v>
      </c>
      <c r="N183" s="19">
        <f t="shared" si="126"/>
        <v>0</v>
      </c>
    </row>
    <row r="184" spans="1:14" x14ac:dyDescent="0.25">
      <c r="A184" s="4" t="s">
        <v>92</v>
      </c>
      <c r="B184" s="8"/>
      <c r="C184" s="27">
        <f t="shared" ref="C184:M184" si="136">C13+C33+C39+C45+C54+C65+C74+C82+C93+C103+C112+C121+C131+C139+C145+C151+C158+C165+C171</f>
        <v>0</v>
      </c>
      <c r="D184" s="27">
        <f t="shared" si="136"/>
        <v>0</v>
      </c>
      <c r="E184" s="27">
        <f t="shared" si="136"/>
        <v>0</v>
      </c>
      <c r="F184" s="27">
        <f t="shared" si="136"/>
        <v>0</v>
      </c>
      <c r="G184" s="26">
        <f t="shared" si="136"/>
        <v>0</v>
      </c>
      <c r="H184" s="27">
        <f t="shared" si="136"/>
        <v>0</v>
      </c>
      <c r="I184" s="26">
        <f t="shared" si="136"/>
        <v>0</v>
      </c>
      <c r="J184" s="27">
        <f t="shared" si="136"/>
        <v>0</v>
      </c>
      <c r="K184" s="26">
        <f t="shared" si="136"/>
        <v>0</v>
      </c>
      <c r="L184" s="27">
        <f t="shared" si="136"/>
        <v>0</v>
      </c>
      <c r="M184" s="26">
        <f t="shared" si="136"/>
        <v>0</v>
      </c>
      <c r="N184" s="19">
        <f t="shared" si="126"/>
        <v>0</v>
      </c>
    </row>
    <row r="185" spans="1:14" x14ac:dyDescent="0.25">
      <c r="A185" s="21" t="s">
        <v>103</v>
      </c>
      <c r="B185" s="5"/>
      <c r="C185" s="30">
        <f>SUM(C174:C184)</f>
        <v>0</v>
      </c>
      <c r="D185" s="30">
        <f t="shared" ref="D185:F185" si="137">SUM(D174:D184)</f>
        <v>0</v>
      </c>
      <c r="E185" s="30">
        <f t="shared" si="137"/>
        <v>0</v>
      </c>
      <c r="F185" s="30">
        <f t="shared" si="137"/>
        <v>0</v>
      </c>
      <c r="G185" s="20">
        <f t="shared" ref="G185:N185" si="138">SUM(G174:G184)</f>
        <v>0</v>
      </c>
      <c r="H185" s="30">
        <f t="shared" si="138"/>
        <v>0</v>
      </c>
      <c r="I185" s="20">
        <f t="shared" si="138"/>
        <v>0</v>
      </c>
      <c r="J185" s="30">
        <f t="shared" si="138"/>
        <v>0</v>
      </c>
      <c r="K185" s="20">
        <f t="shared" si="138"/>
        <v>0</v>
      </c>
      <c r="L185" s="30">
        <f t="shared" si="138"/>
        <v>0</v>
      </c>
      <c r="M185" s="20">
        <f t="shared" si="138"/>
        <v>0</v>
      </c>
      <c r="N185" s="30">
        <f t="shared" si="138"/>
        <v>0</v>
      </c>
    </row>
    <row r="186" spans="1:14" x14ac:dyDescent="0.25">
      <c r="A186" s="6" t="s">
        <v>102</v>
      </c>
      <c r="B186" s="8"/>
      <c r="C186" s="8"/>
      <c r="D186" s="8"/>
      <c r="E186" s="8"/>
      <c r="F186" s="8"/>
      <c r="G186" s="10"/>
      <c r="H186" s="8"/>
      <c r="I186" s="10"/>
      <c r="J186" s="8"/>
      <c r="K186" s="10"/>
      <c r="L186" s="8"/>
      <c r="M186" s="10"/>
      <c r="N186" s="10"/>
    </row>
    <row r="187" spans="1:14" x14ac:dyDescent="0.25">
      <c r="A187" s="4" t="s">
        <v>105</v>
      </c>
      <c r="B187" s="8"/>
      <c r="C187" s="27">
        <f>C15+C16+C17+C18+C19+C20+C21</f>
        <v>0</v>
      </c>
      <c r="D187" s="27">
        <f t="shared" ref="D187:M187" si="139">D15+D16+D17+D18+D19+D20+D21</f>
        <v>0</v>
      </c>
      <c r="E187" s="27">
        <f t="shared" si="139"/>
        <v>0</v>
      </c>
      <c r="F187" s="27">
        <f t="shared" si="139"/>
        <v>0</v>
      </c>
      <c r="G187" s="26">
        <f t="shared" si="139"/>
        <v>0</v>
      </c>
      <c r="H187" s="27">
        <f t="shared" si="139"/>
        <v>0</v>
      </c>
      <c r="I187" s="26">
        <f t="shared" si="139"/>
        <v>0</v>
      </c>
      <c r="J187" s="27">
        <f t="shared" si="139"/>
        <v>0</v>
      </c>
      <c r="K187" s="26">
        <f t="shared" si="139"/>
        <v>0</v>
      </c>
      <c r="L187" s="27">
        <f t="shared" si="139"/>
        <v>0</v>
      </c>
      <c r="M187" s="26">
        <f t="shared" si="139"/>
        <v>0</v>
      </c>
      <c r="N187" s="19">
        <f t="shared" ref="N187:N197" si="140">C187+E187+L187</f>
        <v>0</v>
      </c>
    </row>
    <row r="188" spans="1:14" x14ac:dyDescent="0.25">
      <c r="A188" s="4" t="s">
        <v>106</v>
      </c>
      <c r="B188" s="8"/>
      <c r="C188" s="27">
        <f>C23+C24+C25+C26</f>
        <v>0</v>
      </c>
      <c r="D188" s="27">
        <f t="shared" ref="D188:M188" si="141">D23+D24+D25+D26</f>
        <v>0</v>
      </c>
      <c r="E188" s="27">
        <f t="shared" si="141"/>
        <v>0</v>
      </c>
      <c r="F188" s="27">
        <f t="shared" si="141"/>
        <v>0</v>
      </c>
      <c r="G188" s="26">
        <f t="shared" si="141"/>
        <v>0</v>
      </c>
      <c r="H188" s="27">
        <f t="shared" si="141"/>
        <v>0</v>
      </c>
      <c r="I188" s="26">
        <f t="shared" si="141"/>
        <v>0</v>
      </c>
      <c r="J188" s="27">
        <f t="shared" si="141"/>
        <v>0</v>
      </c>
      <c r="K188" s="26">
        <f t="shared" si="141"/>
        <v>0</v>
      </c>
      <c r="L188" s="27">
        <f t="shared" si="141"/>
        <v>0</v>
      </c>
      <c r="M188" s="26">
        <f t="shared" si="141"/>
        <v>0</v>
      </c>
      <c r="N188" s="19">
        <f t="shared" si="140"/>
        <v>0</v>
      </c>
    </row>
    <row r="189" spans="1:14" x14ac:dyDescent="0.25">
      <c r="A189" s="4" t="s">
        <v>90</v>
      </c>
      <c r="B189" s="8"/>
      <c r="C189" s="27">
        <f t="shared" ref="C189:M189" si="142">C30</f>
        <v>0</v>
      </c>
      <c r="D189" s="27">
        <f t="shared" si="142"/>
        <v>0</v>
      </c>
      <c r="E189" s="27">
        <f t="shared" si="142"/>
        <v>0</v>
      </c>
      <c r="F189" s="27">
        <f t="shared" si="142"/>
        <v>0</v>
      </c>
      <c r="G189" s="26">
        <f t="shared" si="142"/>
        <v>0</v>
      </c>
      <c r="H189" s="27">
        <f t="shared" si="142"/>
        <v>0</v>
      </c>
      <c r="I189" s="26">
        <f t="shared" si="142"/>
        <v>0</v>
      </c>
      <c r="J189" s="27">
        <f t="shared" si="142"/>
        <v>0</v>
      </c>
      <c r="K189" s="26">
        <f t="shared" si="142"/>
        <v>0</v>
      </c>
      <c r="L189" s="27">
        <f t="shared" si="142"/>
        <v>0</v>
      </c>
      <c r="M189" s="26">
        <f t="shared" si="142"/>
        <v>0</v>
      </c>
      <c r="N189" s="19">
        <f t="shared" si="140"/>
        <v>0</v>
      </c>
    </row>
    <row r="190" spans="1:14" x14ac:dyDescent="0.25">
      <c r="A190" s="4" t="s">
        <v>91</v>
      </c>
      <c r="B190" s="8"/>
      <c r="C190" s="27">
        <f>C36+C42+C48+C59+C60+C68+C69+C77+C78+C85+C86+C87+C88+C96+C97+C98+C99+C106+C107+C108+C115+C116+C117+C124+C125+C126+C134+C142</f>
        <v>0</v>
      </c>
      <c r="D190" s="27">
        <f t="shared" ref="D190:M190" si="143">D36+D42+D48+D59+D60+D68+D69+D77+D78+D85+D86+D87+D88+D96+D97+D98+D99+D106+D107+D108+D115+D116+D117+D124+D125+D126+D134+D142</f>
        <v>0</v>
      </c>
      <c r="E190" s="27">
        <f t="shared" si="143"/>
        <v>0</v>
      </c>
      <c r="F190" s="27">
        <f t="shared" si="143"/>
        <v>0</v>
      </c>
      <c r="G190" s="26">
        <f t="shared" si="143"/>
        <v>0</v>
      </c>
      <c r="H190" s="27">
        <f t="shared" si="143"/>
        <v>0</v>
      </c>
      <c r="I190" s="26">
        <f t="shared" si="143"/>
        <v>0</v>
      </c>
      <c r="J190" s="27">
        <f t="shared" si="143"/>
        <v>0</v>
      </c>
      <c r="K190" s="26">
        <f t="shared" si="143"/>
        <v>0</v>
      </c>
      <c r="L190" s="27">
        <f t="shared" si="143"/>
        <v>0</v>
      </c>
      <c r="M190" s="26">
        <f t="shared" si="143"/>
        <v>0</v>
      </c>
      <c r="N190" s="19">
        <f t="shared" si="140"/>
        <v>0</v>
      </c>
    </row>
    <row r="191" spans="1:14" x14ac:dyDescent="0.25">
      <c r="A191" s="4" t="s">
        <v>110</v>
      </c>
      <c r="B191" s="8"/>
      <c r="C191" s="27">
        <f>C127</f>
        <v>0</v>
      </c>
      <c r="D191" s="27">
        <f t="shared" ref="D191:M191" si="144">D127</f>
        <v>0</v>
      </c>
      <c r="E191" s="27">
        <f t="shared" si="144"/>
        <v>0</v>
      </c>
      <c r="F191" s="27">
        <f t="shared" si="144"/>
        <v>0</v>
      </c>
      <c r="G191" s="26">
        <f t="shared" si="144"/>
        <v>0</v>
      </c>
      <c r="H191" s="27">
        <f t="shared" si="144"/>
        <v>0</v>
      </c>
      <c r="I191" s="26">
        <f t="shared" si="144"/>
        <v>0</v>
      </c>
      <c r="J191" s="27">
        <f t="shared" si="144"/>
        <v>0</v>
      </c>
      <c r="K191" s="26">
        <f t="shared" si="144"/>
        <v>0</v>
      </c>
      <c r="L191" s="27">
        <f t="shared" si="144"/>
        <v>0</v>
      </c>
      <c r="M191" s="26">
        <f t="shared" si="144"/>
        <v>0</v>
      </c>
      <c r="N191" s="19">
        <f t="shared" si="140"/>
        <v>0</v>
      </c>
    </row>
    <row r="192" spans="1:14" x14ac:dyDescent="0.25">
      <c r="A192" s="4" t="s">
        <v>3</v>
      </c>
      <c r="B192" s="8"/>
      <c r="C192" s="27">
        <f>C49</f>
        <v>0</v>
      </c>
      <c r="D192" s="27">
        <f t="shared" ref="D192:M192" si="145">D49</f>
        <v>0</v>
      </c>
      <c r="E192" s="27">
        <f t="shared" si="145"/>
        <v>0</v>
      </c>
      <c r="F192" s="27">
        <f t="shared" si="145"/>
        <v>0</v>
      </c>
      <c r="G192" s="26">
        <f t="shared" si="145"/>
        <v>0</v>
      </c>
      <c r="H192" s="27">
        <f t="shared" si="145"/>
        <v>0</v>
      </c>
      <c r="I192" s="26">
        <f t="shared" si="145"/>
        <v>0</v>
      </c>
      <c r="J192" s="27">
        <f t="shared" si="145"/>
        <v>0</v>
      </c>
      <c r="K192" s="26">
        <f t="shared" si="145"/>
        <v>0</v>
      </c>
      <c r="L192" s="27">
        <f t="shared" si="145"/>
        <v>0</v>
      </c>
      <c r="M192" s="26">
        <f t="shared" si="145"/>
        <v>0</v>
      </c>
      <c r="N192" s="19">
        <f t="shared" si="140"/>
        <v>0</v>
      </c>
    </row>
    <row r="193" spans="1:14" x14ac:dyDescent="0.25">
      <c r="A193" s="4" t="s">
        <v>4</v>
      </c>
      <c r="B193" s="8"/>
      <c r="C193" s="27">
        <f>C50+C61+C70+C79+C89+C100+C109+C118+C128+C135</f>
        <v>0</v>
      </c>
      <c r="D193" s="27">
        <f t="shared" ref="D193:M193" si="146">D50+D61+D70+D79+D89+D100+D109+D118+D128+D135</f>
        <v>0</v>
      </c>
      <c r="E193" s="27">
        <f t="shared" si="146"/>
        <v>0</v>
      </c>
      <c r="F193" s="27">
        <f t="shared" si="146"/>
        <v>0</v>
      </c>
      <c r="G193" s="26">
        <f t="shared" si="146"/>
        <v>0</v>
      </c>
      <c r="H193" s="27">
        <f t="shared" si="146"/>
        <v>0</v>
      </c>
      <c r="I193" s="26">
        <f t="shared" si="146"/>
        <v>0</v>
      </c>
      <c r="J193" s="27">
        <f t="shared" si="146"/>
        <v>0</v>
      </c>
      <c r="K193" s="26">
        <f t="shared" si="146"/>
        <v>0</v>
      </c>
      <c r="L193" s="27">
        <f t="shared" si="146"/>
        <v>0</v>
      </c>
      <c r="M193" s="26">
        <f t="shared" si="146"/>
        <v>0</v>
      </c>
      <c r="N193" s="19">
        <f t="shared" si="140"/>
        <v>0</v>
      </c>
    </row>
    <row r="194" spans="1:14" x14ac:dyDescent="0.25">
      <c r="A194" s="4" t="s">
        <v>48</v>
      </c>
      <c r="B194" s="8"/>
      <c r="C194" s="27">
        <f>C51+C62+C71+C90+C136</f>
        <v>0</v>
      </c>
      <c r="D194" s="27">
        <f t="shared" ref="D194:M194" si="147">D51+D62+D71+D90+D136</f>
        <v>0</v>
      </c>
      <c r="E194" s="27">
        <f t="shared" si="147"/>
        <v>0</v>
      </c>
      <c r="F194" s="27">
        <f t="shared" si="147"/>
        <v>0</v>
      </c>
      <c r="G194" s="26">
        <f t="shared" si="147"/>
        <v>0</v>
      </c>
      <c r="H194" s="27">
        <f t="shared" si="147"/>
        <v>0</v>
      </c>
      <c r="I194" s="26">
        <f t="shared" si="147"/>
        <v>0</v>
      </c>
      <c r="J194" s="27">
        <f t="shared" si="147"/>
        <v>0</v>
      </c>
      <c r="K194" s="26">
        <f t="shared" si="147"/>
        <v>0</v>
      </c>
      <c r="L194" s="27">
        <f t="shared" si="147"/>
        <v>0</v>
      </c>
      <c r="M194" s="26">
        <f t="shared" si="147"/>
        <v>0</v>
      </c>
      <c r="N194" s="19">
        <f t="shared" si="140"/>
        <v>0</v>
      </c>
    </row>
    <row r="195" spans="1:14" x14ac:dyDescent="0.25">
      <c r="A195" s="4" t="s">
        <v>38</v>
      </c>
      <c r="B195" s="8"/>
      <c r="C195" s="27">
        <f>C31+C37+C43+C52+C63+C72+C80+C91+C101+C110+C119+C129+C137+C143</f>
        <v>0</v>
      </c>
      <c r="D195" s="27">
        <f t="shared" ref="D195:M195" si="148">D31+D37+D43+D52+D63+D72+D80+D91+D101+D110+D119+D129+D137+D143</f>
        <v>0</v>
      </c>
      <c r="E195" s="27">
        <f t="shared" si="148"/>
        <v>0</v>
      </c>
      <c r="F195" s="27">
        <f t="shared" si="148"/>
        <v>0</v>
      </c>
      <c r="G195" s="26">
        <f t="shared" si="148"/>
        <v>0</v>
      </c>
      <c r="H195" s="27">
        <f t="shared" si="148"/>
        <v>0</v>
      </c>
      <c r="I195" s="26">
        <f t="shared" si="148"/>
        <v>0</v>
      </c>
      <c r="J195" s="27">
        <f t="shared" si="148"/>
        <v>0</v>
      </c>
      <c r="K195" s="26">
        <f t="shared" si="148"/>
        <v>0</v>
      </c>
      <c r="L195" s="27">
        <f t="shared" si="148"/>
        <v>0</v>
      </c>
      <c r="M195" s="26">
        <f t="shared" si="148"/>
        <v>0</v>
      </c>
      <c r="N195" s="19">
        <f t="shared" si="140"/>
        <v>0</v>
      </c>
    </row>
    <row r="196" spans="1:14" x14ac:dyDescent="0.25">
      <c r="A196" s="4" t="s">
        <v>39</v>
      </c>
      <c r="B196" s="8"/>
      <c r="C196" s="27">
        <f>C32+C38+C44+C53+C64+C73+C81+C92+C102+C111+C120+C130+C138+C144</f>
        <v>0</v>
      </c>
      <c r="D196" s="27">
        <f t="shared" ref="D196:M196" si="149">D32+D38+D44+D53+D64+D73+D81+D92+D102+D111+D120+D130+D138+D144</f>
        <v>0</v>
      </c>
      <c r="E196" s="27">
        <f t="shared" si="149"/>
        <v>0</v>
      </c>
      <c r="F196" s="27">
        <f t="shared" si="149"/>
        <v>0</v>
      </c>
      <c r="G196" s="26">
        <f t="shared" si="149"/>
        <v>0</v>
      </c>
      <c r="H196" s="27">
        <f t="shared" si="149"/>
        <v>0</v>
      </c>
      <c r="I196" s="26">
        <f t="shared" si="149"/>
        <v>0</v>
      </c>
      <c r="J196" s="27">
        <f t="shared" si="149"/>
        <v>0</v>
      </c>
      <c r="K196" s="26">
        <f t="shared" si="149"/>
        <v>0</v>
      </c>
      <c r="L196" s="27">
        <f t="shared" si="149"/>
        <v>0</v>
      </c>
      <c r="M196" s="26">
        <f t="shared" si="149"/>
        <v>0</v>
      </c>
      <c r="N196" s="19">
        <f t="shared" si="140"/>
        <v>0</v>
      </c>
    </row>
    <row r="197" spans="1:14" x14ac:dyDescent="0.25">
      <c r="A197" s="4" t="s">
        <v>92</v>
      </c>
      <c r="B197" s="8"/>
      <c r="C197" s="27">
        <f>C33+C39+C45+C54+C65+C74+C82+C93+C103+C112+C121+C131+C139+C145</f>
        <v>0</v>
      </c>
      <c r="D197" s="27">
        <f t="shared" ref="D197:M197" si="150">D33+D39+D45+D54+D65+D74+D82+D93+D103+D112+D121+D131+D139+D145</f>
        <v>0</v>
      </c>
      <c r="E197" s="27">
        <f t="shared" si="150"/>
        <v>0</v>
      </c>
      <c r="F197" s="27">
        <f t="shared" si="150"/>
        <v>0</v>
      </c>
      <c r="G197" s="26">
        <f t="shared" si="150"/>
        <v>0</v>
      </c>
      <c r="H197" s="27">
        <f t="shared" si="150"/>
        <v>0</v>
      </c>
      <c r="I197" s="26">
        <f t="shared" si="150"/>
        <v>0</v>
      </c>
      <c r="J197" s="27">
        <f t="shared" si="150"/>
        <v>0</v>
      </c>
      <c r="K197" s="26">
        <f t="shared" si="150"/>
        <v>0</v>
      </c>
      <c r="L197" s="27">
        <f t="shared" si="150"/>
        <v>0</v>
      </c>
      <c r="M197" s="26">
        <f t="shared" si="150"/>
        <v>0</v>
      </c>
      <c r="N197" s="19">
        <f t="shared" si="140"/>
        <v>0</v>
      </c>
    </row>
    <row r="198" spans="1:14" x14ac:dyDescent="0.25">
      <c r="A198" s="21" t="s">
        <v>104</v>
      </c>
      <c r="B198" s="8"/>
      <c r="C198" s="30">
        <f>SUM(C187:C197)</f>
        <v>0</v>
      </c>
      <c r="D198" s="30">
        <f t="shared" ref="D198:F198" si="151">SUM(D187:D197)</f>
        <v>0</v>
      </c>
      <c r="E198" s="30">
        <f t="shared" si="151"/>
        <v>0</v>
      </c>
      <c r="F198" s="30">
        <f t="shared" si="151"/>
        <v>0</v>
      </c>
      <c r="G198" s="20">
        <f t="shared" ref="G198:N198" si="152">SUM(G187:G197)</f>
        <v>0</v>
      </c>
      <c r="H198" s="30">
        <f t="shared" si="152"/>
        <v>0</v>
      </c>
      <c r="I198" s="20">
        <f t="shared" si="152"/>
        <v>0</v>
      </c>
      <c r="J198" s="30">
        <f t="shared" si="152"/>
        <v>0</v>
      </c>
      <c r="K198" s="20">
        <f t="shared" si="152"/>
        <v>0</v>
      </c>
      <c r="L198" s="30">
        <f t="shared" si="152"/>
        <v>0</v>
      </c>
      <c r="M198" s="20">
        <f t="shared" si="152"/>
        <v>0</v>
      </c>
      <c r="N198" s="30">
        <f t="shared" si="152"/>
        <v>0</v>
      </c>
    </row>
    <row r="199" spans="1:14" x14ac:dyDescent="0.25">
      <c r="A199" s="14"/>
      <c r="B199" s="15"/>
      <c r="C199" s="15"/>
    </row>
    <row r="200" spans="1:14" x14ac:dyDescent="0.25">
      <c r="A200" s="14"/>
      <c r="B200" s="15"/>
      <c r="C200" s="15"/>
      <c r="D200" s="7"/>
      <c r="E200" s="7"/>
      <c r="F200" s="7"/>
      <c r="G200" s="44"/>
      <c r="H200" s="44"/>
      <c r="I200" s="44"/>
      <c r="J200" s="44"/>
      <c r="K200" s="44"/>
      <c r="L200" s="44"/>
      <c r="M200" s="44"/>
    </row>
    <row r="201" spans="1:14" s="7" customFormat="1" x14ac:dyDescent="0.25">
      <c r="A201" s="14"/>
      <c r="B201" s="15"/>
      <c r="C201" s="15"/>
      <c r="D201" s="47" t="s">
        <v>5</v>
      </c>
      <c r="E201" s="47"/>
      <c r="F201" s="47"/>
      <c r="G201" s="47"/>
      <c r="H201" s="47"/>
      <c r="I201" s="47"/>
      <c r="J201" s="47"/>
      <c r="K201" s="47"/>
      <c r="L201" s="47"/>
      <c r="M201" s="47"/>
    </row>
    <row r="202" spans="1:14" s="7" customFormat="1" x14ac:dyDescent="0.25">
      <c r="A202" s="14"/>
      <c r="B202" s="15"/>
      <c r="C202" s="15"/>
      <c r="D202" s="9"/>
      <c r="E202" s="11"/>
      <c r="F202" s="9"/>
      <c r="G202" s="9"/>
      <c r="H202" s="9"/>
      <c r="I202" s="9"/>
      <c r="J202" s="9"/>
      <c r="K202" s="9"/>
      <c r="L202" s="9"/>
      <c r="M202" s="9"/>
    </row>
    <row r="203" spans="1:14" s="7" customFormat="1" x14ac:dyDescent="0.25">
      <c r="A203" s="13"/>
      <c r="B203" s="13"/>
      <c r="C203" s="13"/>
      <c r="D203" s="9"/>
      <c r="E203" s="11"/>
      <c r="F203" s="9"/>
      <c r="G203" s="9"/>
      <c r="H203" s="9"/>
      <c r="I203" s="9"/>
      <c r="J203" s="9"/>
      <c r="K203" s="9"/>
      <c r="L203" s="9"/>
      <c r="M203" s="9"/>
    </row>
    <row r="204" spans="1:14" s="7" customFormat="1" x14ac:dyDescent="0.25">
      <c r="A204" s="13"/>
      <c r="B204" s="13"/>
      <c r="C204" s="13"/>
      <c r="G204" s="46"/>
      <c r="H204" s="46"/>
      <c r="I204" s="46"/>
      <c r="J204" s="46"/>
      <c r="K204" s="46"/>
      <c r="L204" s="46"/>
      <c r="M204" s="46"/>
    </row>
    <row r="205" spans="1:14" s="7" customFormat="1" x14ac:dyDescent="0.25">
      <c r="A205" s="13"/>
      <c r="B205" s="13"/>
      <c r="C205" s="13"/>
      <c r="D205" s="45" t="s">
        <v>9</v>
      </c>
      <c r="E205" s="45"/>
      <c r="F205" s="45"/>
      <c r="G205" s="45"/>
      <c r="H205" s="45"/>
      <c r="I205" s="45"/>
      <c r="J205" s="45"/>
      <c r="K205" s="45"/>
      <c r="L205" s="45"/>
      <c r="M205" s="45"/>
    </row>
    <row r="206" spans="1:14" x14ac:dyDescent="0.25">
      <c r="A206" s="13"/>
      <c r="B206" s="13"/>
      <c r="C206" s="13"/>
      <c r="D206" s="43" t="s">
        <v>6</v>
      </c>
      <c r="E206" s="43"/>
      <c r="F206" s="43"/>
      <c r="G206" s="43"/>
      <c r="H206" s="43"/>
      <c r="I206" s="43"/>
      <c r="J206" s="43"/>
      <c r="K206" s="43"/>
      <c r="L206" s="43"/>
      <c r="M206" s="43"/>
    </row>
    <row r="207" spans="1:14" x14ac:dyDescent="0.25">
      <c r="A207" s="13"/>
      <c r="B207" s="13"/>
      <c r="C207" s="13"/>
      <c r="D207" s="7"/>
      <c r="E207" s="7"/>
      <c r="F207" s="7"/>
    </row>
    <row r="208" spans="1:14" x14ac:dyDescent="0.25">
      <c r="A208" s="13"/>
      <c r="B208" s="13"/>
      <c r="C208" s="13"/>
    </row>
  </sheetData>
  <sheetProtection algorithmName="SHA-512" hashValue="NCDMhKv8Et+sBOjayjvaJpOgTnWI14WMgPYsBNQhsibXbIMPcRlPyMTNzZ5YlaZEuLcZU8Jmfmiv6jysQsGPDQ==" saltValue="Jv7Tv01LlHHe96U4JSLDsQ==" spinCount="100000" sheet="1" objects="1" scenarios="1"/>
  <mergeCells count="41">
    <mergeCell ref="A114:N114"/>
    <mergeCell ref="A123:N123"/>
    <mergeCell ref="A133:N133"/>
    <mergeCell ref="A141:N141"/>
    <mergeCell ref="A67:N67"/>
    <mergeCell ref="A76:N76"/>
    <mergeCell ref="A84:N84"/>
    <mergeCell ref="A95:N95"/>
    <mergeCell ref="A105:N105"/>
    <mergeCell ref="N4:N5"/>
    <mergeCell ref="A8:N8"/>
    <mergeCell ref="A29:N29"/>
    <mergeCell ref="L1:N1"/>
    <mergeCell ref="L2:N2"/>
    <mergeCell ref="L3:N3"/>
    <mergeCell ref="L4:M4"/>
    <mergeCell ref="C4:D4"/>
    <mergeCell ref="A1:K1"/>
    <mergeCell ref="A2:K2"/>
    <mergeCell ref="A3:K3"/>
    <mergeCell ref="D206:M206"/>
    <mergeCell ref="G200:M200"/>
    <mergeCell ref="D205:M205"/>
    <mergeCell ref="G204:M204"/>
    <mergeCell ref="D201:M201"/>
    <mergeCell ref="A147:N147"/>
    <mergeCell ref="A153:N153"/>
    <mergeCell ref="A160:N160"/>
    <mergeCell ref="A167:N167"/>
    <mergeCell ref="B4:B6"/>
    <mergeCell ref="F4:K4"/>
    <mergeCell ref="L5:M5"/>
    <mergeCell ref="H5:I5"/>
    <mergeCell ref="J5:K5"/>
    <mergeCell ref="F5:G5"/>
    <mergeCell ref="E4:E5"/>
    <mergeCell ref="A41:M41"/>
    <mergeCell ref="A47:M47"/>
    <mergeCell ref="A4:A6"/>
    <mergeCell ref="A35:N35"/>
    <mergeCell ref="A58:N58"/>
  </mergeCells>
  <phoneticPr fontId="0" type="noConversion"/>
  <pageMargins left="0.39370078740157483" right="0.39370078740157483" top="0.31496062992125984" bottom="0.31496062992125984" header="0" footer="0"/>
  <pageSetup paperSize="9" scale="63" fitToHeight="6" orientation="landscape" horizontalDpi="200" verticalDpi="200" r:id="rId1"/>
  <headerFooter alignWithMargins="0"/>
  <rowBreaks count="4" manualBreakCount="4">
    <brk id="40" max="16383" man="1"/>
    <brk id="83" max="16383" man="1"/>
    <brk id="122" max="16383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АРМы</vt:lpstr>
      <vt:lpstr>АРМы!_ftnref1</vt:lpstr>
      <vt:lpstr>АРМы!_ftnref3</vt:lpstr>
      <vt:lpstr>АРМы!_ftnref4</vt:lpstr>
      <vt:lpstr>АРМы!Заголовки_для_печати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Александр Сомин</cp:lastModifiedBy>
  <cp:lastPrinted>2018-07-25T04:58:07Z</cp:lastPrinted>
  <dcterms:created xsi:type="dcterms:W3CDTF">1996-10-08T23:32:33Z</dcterms:created>
  <dcterms:modified xsi:type="dcterms:W3CDTF">2018-07-30T05:28:33Z</dcterms:modified>
</cp:coreProperties>
</file>